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<sst xmlns="http://schemas.openxmlformats.org/spreadsheetml/2006/main" count="802" uniqueCount="178">
  <si>
    <t>ООО "Золотой курай"</t>
  </si>
  <si>
    <t>Приложение 2 к СанПиН 2.4.5.2409-08</t>
  </si>
  <si>
    <t>Примерное меню и пищевая ценность приготовляемых блюд</t>
  </si>
  <si>
    <t>Рацион: ММС младшие</t>
  </si>
  <si>
    <t>День:</t>
  </si>
  <si>
    <t>понедельник</t>
  </si>
  <si>
    <t>Сезон:</t>
  </si>
  <si>
    <t>01.01-03.01 (январь-март, Осенне-зимний)</t>
  </si>
  <si>
    <t>Неделя:</t>
  </si>
  <si>
    <t>1</t>
  </si>
  <si>
    <t>Возраст:</t>
  </si>
  <si>
    <t>с 1 по 4 классы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</si>
  <si>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</si>
  <si>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</si>
  <si>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</si>
  <si>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</si>
  <si>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</si>
  <si>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</si>
  <si>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</si>
  <si>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</si>
  <si>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</si>
  <si>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</si>
  <si>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</si>
  <si>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</si>
  <si>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</si>
  <si>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</si>
  <si>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</si>
  <si>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</si>
  <si>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</si>
  <si>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</si>
  <si>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</si>
  <si>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</si>
  <si>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</si>
  <si>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</si>
  <si>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</si>
  <si>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</si>
  <si>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</si>
  <si>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</si>
  <si>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</si>
  <si>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</si>
  <si>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</si>
  <si>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</si>
  <si>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</si>
  <si>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</si>
  <si>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</si>
  <si>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</t>
  </si>
  <si>
    <t>104</t>
  </si>
  <si>
    <t>54</t>
  </si>
  <si>
    <t>208</t>
  </si>
  <si>
    <t>185</t>
  </si>
  <si>
    <t>223</t>
  </si>
  <si>
    <t>132</t>
  </si>
  <si>
    <t>158</t>
  </si>
  <si>
    <t>134</t>
  </si>
  <si>
    <t>306</t>
  </si>
  <si>
    <t>180</t>
  </si>
  <si>
    <t>87</t>
  </si>
  <si>
    <t>122</t>
  </si>
  <si>
    <t>99</t>
  </si>
  <si>
    <t>114</t>
  </si>
  <si>
    <t>30</t>
  </si>
  <si>
    <t>16</t>
  </si>
  <si>
    <t>70</t>
  </si>
  <si>
    <t>20</t>
  </si>
  <si>
    <t>368</t>
  </si>
  <si>
    <t>Яблоки</t>
  </si>
  <si>
    <t>100</t>
  </si>
  <si>
    <t>47</t>
  </si>
  <si>
    <t>Итого за Завтрак</t>
  </si>
  <si>
    <t>97</t>
  </si>
  <si>
    <t>вторник</t>
  </si>
  <si>
    <t>20,01</t>
  </si>
  <si>
    <t>68</t>
  </si>
  <si>
    <t>247,05</t>
  </si>
  <si>
    <t>80</t>
  </si>
  <si>
    <t>39</t>
  </si>
  <si>
    <t>321</t>
  </si>
  <si>
    <t>150</t>
  </si>
  <si>
    <t>18</t>
  </si>
  <si>
    <t>302</t>
  </si>
  <si>
    <t>Чай с лимоном и сахаром</t>
  </si>
  <si>
    <t>205</t>
  </si>
  <si>
    <t>35</t>
  </si>
  <si>
    <t>82</t>
  </si>
  <si>
    <t>23</t>
  </si>
  <si>
    <t>31</t>
  </si>
  <si>
    <t>29</t>
  </si>
  <si>
    <t>46</t>
  </si>
  <si>
    <t>среда</t>
  </si>
  <si>
    <t>10 033</t>
  </si>
  <si>
    <t>50</t>
  </si>
  <si>
    <t>116</t>
  </si>
  <si>
    <t>294</t>
  </si>
  <si>
    <t>60</t>
  </si>
  <si>
    <t>178</t>
  </si>
  <si>
    <t>155</t>
  </si>
  <si>
    <t>170</t>
  </si>
  <si>
    <t>66</t>
  </si>
  <si>
    <t>537</t>
  </si>
  <si>
    <t>200</t>
  </si>
  <si>
    <t>184</t>
  </si>
  <si>
    <t>21</t>
  </si>
  <si>
    <t>четверг</t>
  </si>
  <si>
    <t>64</t>
  </si>
  <si>
    <t>156</t>
  </si>
  <si>
    <t>62</t>
  </si>
  <si>
    <t>19</t>
  </si>
  <si>
    <t>107</t>
  </si>
  <si>
    <t>119</t>
  </si>
  <si>
    <t>441,02</t>
  </si>
  <si>
    <t>88</t>
  </si>
  <si>
    <t>пятница</t>
  </si>
  <si>
    <t>207</t>
  </si>
  <si>
    <t>192</t>
  </si>
  <si>
    <t>128</t>
  </si>
  <si>
    <t>101</t>
  </si>
  <si>
    <t>227,01</t>
  </si>
  <si>
    <t>144</t>
  </si>
  <si>
    <t>59</t>
  </si>
  <si>
    <t>63</t>
  </si>
  <si>
    <t>286</t>
  </si>
  <si>
    <t>Чай с сахаром</t>
  </si>
  <si>
    <t>37</t>
  </si>
  <si>
    <t>41</t>
  </si>
  <si>
    <t>210</t>
  </si>
  <si>
    <t>220</t>
  </si>
  <si>
    <t>301</t>
  </si>
  <si>
    <t>71</t>
  </si>
  <si>
    <t>56</t>
  </si>
  <si>
    <t>40</t>
  </si>
  <si>
    <t>227</t>
  </si>
  <si>
    <t>45</t>
  </si>
  <si>
    <t>138</t>
  </si>
  <si>
    <t>34</t>
  </si>
  <si>
    <t>377</t>
  </si>
  <si>
    <t>93</t>
  </si>
  <si>
    <t>177</t>
  </si>
  <si>
    <t>183,02</t>
  </si>
  <si>
    <t>24</t>
  </si>
  <si>
    <t>167</t>
  </si>
  <si>
    <t>304</t>
  </si>
  <si>
    <t>106</t>
  </si>
  <si>
    <t>143</t>
  </si>
  <si>
    <t>125</t>
  </si>
  <si>
    <t>Итого за период</t>
  </si>
  <si>
    <t>Среднее значение за период</t>
  </si>
  <si>
    <t xml:space="preserve">Сыр(порциями) </t>
  </si>
  <si>
    <t xml:space="preserve">Каша пшенная молочная </t>
  </si>
  <si>
    <t xml:space="preserve">Какао с молоком </t>
  </si>
  <si>
    <t xml:space="preserve">Хлеб пшеничный </t>
  </si>
  <si>
    <t xml:space="preserve">салат из белокачанной капусты </t>
  </si>
  <si>
    <t xml:space="preserve">Пюре картофельное </t>
  </si>
  <si>
    <t xml:space="preserve">Маринад овощной </t>
  </si>
  <si>
    <t xml:space="preserve">котлеты рубленые </t>
  </si>
  <si>
    <t xml:space="preserve">Пюре гороховое </t>
  </si>
  <si>
    <t xml:space="preserve">Сок фруктовый </t>
  </si>
  <si>
    <t>Птица, тушенная в соусе с овощами</t>
  </si>
  <si>
    <t xml:space="preserve">Напиток из плодов шиповника </t>
  </si>
  <si>
    <t>Йогурт витаминизированный для детского питания</t>
  </si>
  <si>
    <t xml:space="preserve">Каша рисовая молочная жидкая </t>
  </si>
  <si>
    <t>Запеканка из творога</t>
  </si>
  <si>
    <t xml:space="preserve">Молоко сгущенное порциями </t>
  </si>
  <si>
    <t xml:space="preserve">Масло сливочное порционное </t>
  </si>
  <si>
    <t xml:space="preserve">Каша вязкая молочная "Дружба" </t>
  </si>
  <si>
    <t xml:space="preserve">Чай с молоком и сахаром </t>
  </si>
  <si>
    <t xml:space="preserve">Яблоки </t>
  </si>
  <si>
    <t>Салат степной</t>
  </si>
  <si>
    <t xml:space="preserve">Рыба, тушеная в томате с овощами </t>
  </si>
  <si>
    <t xml:space="preserve">Макаронные изделия отварные </t>
  </si>
  <si>
    <t xml:space="preserve">Салат витаминный </t>
  </si>
  <si>
    <t>Плов из курицы</t>
  </si>
  <si>
    <t xml:space="preserve">Напиток витаминизированный Валитек </t>
  </si>
  <si>
    <t>Хлеб пшеничный</t>
  </si>
  <si>
    <t>Гуляш из мяса отварного</t>
  </si>
  <si>
    <t>Каша гречневая вязкая</t>
  </si>
  <si>
    <t>кофейный напиток на молоке</t>
  </si>
  <si>
    <t xml:space="preserve">Филе курицы тушеное с овощами </t>
  </si>
  <si>
    <t>Макаронные изделия отварные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</si>
</sst>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inden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40"/>
  <sheetViews>
    <sheetView tabSelected="1" zoomScale="118" zoomScaleNormal="118" zoomScalePageLayoutView="0" workbookViewId="0" topLeftCell="A1">
      <selection activeCell="D14" sqref="D14:P14"/>
    </sheetView>
  </sheetViews>
  <sheetFormatPr defaultColWidth="10.66015625" defaultRowHeight="11.25"/>
  <cols>
    <col min="1" max="1" width="6" style="0" customWidth="1"/>
    <col min="2" max="2" width="16.66015625" style="0" customWidth="1"/>
    <col min="3" max="3" width="15" style="0" customWidth="1"/>
    <col min="4" max="4" width="8.66015625" style="0" customWidth="1"/>
    <col min="5" max="7" width="5.66015625" style="0" customWidth="1"/>
    <col min="8" max="8" width="10.16015625" style="0" customWidth="1"/>
    <col min="9" max="16" width="5.66015625" style="0" customWidth="1"/>
  </cols>
  <sheetData>
    <row r="1" spans="1:16" ht="11.25" customHeight="1">
      <c r="A1" s="1" t="s">
        <v>0</v>
      </c>
      <c r="K1" s="26" t="s">
        <v>1</v>
      </c>
      <c r="L1" s="26"/>
      <c r="M1" s="26"/>
      <c r="N1" s="26"/>
      <c r="O1" s="26"/>
      <c r="P1" s="26"/>
    </row>
    <row r="2" spans="1:16" ht="15.75" customHeight="1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1.75" customHeight="1">
      <c r="A3" s="2" t="s">
        <v>3</v>
      </c>
      <c r="E3" s="3" t="s">
        <v>4</v>
      </c>
      <c r="F3" s="28" t="s">
        <v>5</v>
      </c>
      <c r="G3" s="29"/>
      <c r="H3" s="29"/>
      <c r="I3" s="19" t="s">
        <v>6</v>
      </c>
      <c r="J3" s="19"/>
      <c r="K3" s="30" t="s">
        <v>7</v>
      </c>
      <c r="L3" s="30"/>
      <c r="M3" s="30"/>
      <c r="N3" s="30"/>
      <c r="O3" s="30"/>
      <c r="P3" s="30"/>
    </row>
    <row r="4" spans="4:16" ht="11.25" customHeight="1">
      <c r="D4" s="19" t="s">
        <v>8</v>
      </c>
      <c r="E4" s="19"/>
      <c r="F4" s="4" t="s">
        <v>9</v>
      </c>
      <c r="I4" s="19" t="s">
        <v>10</v>
      </c>
      <c r="J4" s="19"/>
      <c r="K4" s="20" t="s">
        <v>11</v>
      </c>
      <c r="L4" s="20"/>
      <c r="M4" s="20"/>
      <c r="N4" s="20"/>
      <c r="O4" s="20"/>
      <c r="P4" s="20"/>
    </row>
    <row r="5" spans="1:16" ht="21.75" customHeight="1">
      <c r="A5" s="21" t="s">
        <v>12</v>
      </c>
      <c r="B5" s="21" t="s">
        <v>13</v>
      </c>
      <c r="C5" s="21"/>
      <c r="D5" s="21" t="s">
        <v>14</v>
      </c>
      <c r="E5" s="25" t="s">
        <v>15</v>
      </c>
      <c r="F5" s="25"/>
      <c r="G5" s="25"/>
      <c r="H5" s="21" t="s">
        <v>16</v>
      </c>
      <c r="I5" s="25" t="s">
        <v>17</v>
      </c>
      <c r="J5" s="25"/>
      <c r="K5" s="25"/>
      <c r="L5" s="25"/>
      <c r="M5" s="25" t="s">
        <v>18</v>
      </c>
      <c r="N5" s="25"/>
      <c r="O5" s="25"/>
      <c r="P5" s="25"/>
    </row>
    <row r="6" spans="1:16" ht="25.5" customHeight="1">
      <c r="A6" s="22"/>
      <c r="B6" s="23"/>
      <c r="C6" s="24"/>
      <c r="D6" s="22"/>
      <c r="E6" s="5" t="s">
        <v>19</v>
      </c>
      <c r="F6" s="5" t="s">
        <v>20</v>
      </c>
      <c r="G6" s="5" t="s">
        <v>21</v>
      </c>
      <c r="H6" s="22"/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</row>
    <row r="7" spans="1:16" ht="11.25" customHeight="1">
      <c r="A7" s="6" t="s">
        <v>9</v>
      </c>
      <c r="B7" s="17" t="s">
        <v>30</v>
      </c>
      <c r="C7" s="17"/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  <c r="O7" s="6" t="s">
        <v>42</v>
      </c>
      <c r="P7" s="6" t="s">
        <v>43</v>
      </c>
    </row>
    <row r="8" spans="1:16" ht="11.25" customHeight="1">
      <c r="A8" s="18" t="s">
        <v>44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1.25" customHeight="1">
      <c r="A9" s="7" t="s">
        <v>43</v>
      </c>
      <c r="B9" s="15" t="s">
        <v>146</v>
      </c>
      <c r="C9" s="16"/>
      <c r="D9" s="11" t="s">
        <v>38</v>
      </c>
      <c r="E9" s="11" t="s">
        <v>31</v>
      </c>
      <c r="F9" s="11" t="s">
        <v>31</v>
      </c>
      <c r="G9" s="11">
        <v>0</v>
      </c>
      <c r="H9" s="11">
        <v>29</v>
      </c>
      <c r="I9" s="11">
        <v>0.04</v>
      </c>
      <c r="J9" s="11">
        <v>0</v>
      </c>
      <c r="K9" s="11">
        <v>0.04</v>
      </c>
      <c r="L9" s="11">
        <v>0</v>
      </c>
      <c r="M9" s="11" t="s">
        <v>46</v>
      </c>
      <c r="N9" s="11" t="s">
        <v>47</v>
      </c>
      <c r="O9" s="11">
        <v>0</v>
      </c>
      <c r="P9" s="11">
        <v>0</v>
      </c>
    </row>
    <row r="10" spans="1:16" ht="11.25" customHeight="1">
      <c r="A10" s="7" t="s">
        <v>48</v>
      </c>
      <c r="B10" s="15" t="s">
        <v>147</v>
      </c>
      <c r="C10" s="16"/>
      <c r="D10" s="11" t="s">
        <v>49</v>
      </c>
      <c r="E10" s="11" t="s">
        <v>35</v>
      </c>
      <c r="F10" s="11">
        <v>9</v>
      </c>
      <c r="G10" s="11">
        <v>48</v>
      </c>
      <c r="H10" s="11" t="s">
        <v>50</v>
      </c>
      <c r="I10" s="11">
        <v>0.25</v>
      </c>
      <c r="J10" s="11">
        <v>0.8</v>
      </c>
      <c r="K10" s="11">
        <v>0.29</v>
      </c>
      <c r="L10" s="11">
        <v>0</v>
      </c>
      <c r="M10" s="11" t="s">
        <v>51</v>
      </c>
      <c r="N10" s="11" t="s">
        <v>52</v>
      </c>
      <c r="O10" s="11" t="s">
        <v>53</v>
      </c>
      <c r="P10" s="11" t="s">
        <v>31</v>
      </c>
    </row>
    <row r="11" spans="1:16" ht="11.25" customHeight="1">
      <c r="A11" s="7" t="s">
        <v>54</v>
      </c>
      <c r="B11" s="15" t="s">
        <v>148</v>
      </c>
      <c r="C11" s="16"/>
      <c r="D11" s="11" t="s">
        <v>55</v>
      </c>
      <c r="E11" s="11" t="s">
        <v>31</v>
      </c>
      <c r="F11" s="11" t="s">
        <v>31</v>
      </c>
      <c r="G11" s="11" t="s">
        <v>41</v>
      </c>
      <c r="H11" s="11">
        <v>97</v>
      </c>
      <c r="I11" s="11">
        <v>0.03</v>
      </c>
      <c r="J11" s="11">
        <v>0.8</v>
      </c>
      <c r="K11" s="11">
        <v>0.02</v>
      </c>
      <c r="L11" s="11">
        <v>0</v>
      </c>
      <c r="M11" s="11" t="s">
        <v>57</v>
      </c>
      <c r="N11" s="11" t="s">
        <v>56</v>
      </c>
      <c r="O11" s="11" t="s">
        <v>58</v>
      </c>
      <c r="P11" s="11">
        <v>0.32</v>
      </c>
    </row>
    <row r="12" spans="1:16" ht="11.25" customHeight="1">
      <c r="A12" s="7" t="s">
        <v>59</v>
      </c>
      <c r="B12" s="15" t="s">
        <v>149</v>
      </c>
      <c r="C12" s="16"/>
      <c r="D12" s="11" t="s">
        <v>60</v>
      </c>
      <c r="E12" s="11" t="s">
        <v>30</v>
      </c>
      <c r="F12" s="11">
        <v>0.18</v>
      </c>
      <c r="G12" s="11">
        <v>14</v>
      </c>
      <c r="H12" s="11" t="s">
        <v>62</v>
      </c>
      <c r="I12" s="11">
        <v>0.03</v>
      </c>
      <c r="J12" s="11">
        <v>0</v>
      </c>
      <c r="K12" s="11">
        <v>0</v>
      </c>
      <c r="L12" s="11">
        <v>0</v>
      </c>
      <c r="M12" s="11" t="s">
        <v>34</v>
      </c>
      <c r="N12" s="11" t="s">
        <v>63</v>
      </c>
      <c r="O12" s="11" t="s">
        <v>32</v>
      </c>
      <c r="P12" s="11">
        <v>0.27</v>
      </c>
    </row>
    <row r="13" spans="1:16" ht="11.25" customHeight="1">
      <c r="A13" s="7" t="s">
        <v>64</v>
      </c>
      <c r="B13" s="16" t="s">
        <v>65</v>
      </c>
      <c r="C13" s="16"/>
      <c r="D13" s="11" t="s">
        <v>66</v>
      </c>
      <c r="E13" s="11">
        <v>0.4</v>
      </c>
      <c r="F13" s="11">
        <v>0.4</v>
      </c>
      <c r="G13" s="11" t="s">
        <v>38</v>
      </c>
      <c r="H13" s="11" t="s">
        <v>67</v>
      </c>
      <c r="I13" s="11">
        <v>0.03</v>
      </c>
      <c r="J13" s="11" t="s">
        <v>38</v>
      </c>
      <c r="K13" s="11">
        <v>0</v>
      </c>
      <c r="L13" s="11">
        <v>0.2</v>
      </c>
      <c r="M13" s="11">
        <v>16</v>
      </c>
      <c r="N13" s="11">
        <v>11</v>
      </c>
      <c r="O13" s="11">
        <v>9</v>
      </c>
      <c r="P13" s="11">
        <v>2.2</v>
      </c>
    </row>
    <row r="14" spans="1:16" ht="11.25" customHeight="1">
      <c r="A14" s="8" t="s">
        <v>68</v>
      </c>
      <c r="B14" s="9"/>
      <c r="C14" s="9"/>
      <c r="D14" s="12">
        <f>D13+D12+D11+D10+D9</f>
        <v>505</v>
      </c>
      <c r="E14" s="13">
        <f aca="true" t="shared" si="0" ref="E14:P14">E13+E12+E11+E10+E9</f>
        <v>15.4</v>
      </c>
      <c r="F14" s="13">
        <f t="shared" si="0"/>
        <v>15.58</v>
      </c>
      <c r="G14" s="13">
        <f t="shared" si="0"/>
        <v>85</v>
      </c>
      <c r="H14" s="13">
        <f t="shared" si="0"/>
        <v>466</v>
      </c>
      <c r="I14" s="13">
        <f t="shared" si="0"/>
        <v>0.37999999999999995</v>
      </c>
      <c r="J14" s="13">
        <f t="shared" si="0"/>
        <v>11.600000000000001</v>
      </c>
      <c r="K14" s="13">
        <f t="shared" si="0"/>
        <v>0.35</v>
      </c>
      <c r="L14" s="13">
        <f t="shared" si="0"/>
        <v>0.2</v>
      </c>
      <c r="M14" s="13">
        <f t="shared" si="0"/>
        <v>380</v>
      </c>
      <c r="N14" s="13">
        <f t="shared" si="0"/>
        <v>330</v>
      </c>
      <c r="O14" s="13">
        <f t="shared" si="0"/>
        <v>246</v>
      </c>
      <c r="P14" s="13">
        <f t="shared" si="0"/>
        <v>5.79</v>
      </c>
    </row>
    <row r="15" spans="1:16" ht="11.25" customHeight="1">
      <c r="A15" s="1"/>
      <c r="K15" s="26"/>
      <c r="L15" s="26"/>
      <c r="M15" s="26"/>
      <c r="N15" s="26"/>
      <c r="O15" s="26"/>
      <c r="P15" s="26"/>
    </row>
    <row r="16" spans="1:16" ht="11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21.75" customHeight="1">
      <c r="A17" s="2" t="s">
        <v>3</v>
      </c>
      <c r="E17" s="3" t="s">
        <v>4</v>
      </c>
      <c r="F17" s="28" t="s">
        <v>70</v>
      </c>
      <c r="G17" s="29"/>
      <c r="H17" s="29"/>
      <c r="I17" s="19" t="s">
        <v>6</v>
      </c>
      <c r="J17" s="19"/>
      <c r="K17" s="30" t="s">
        <v>7</v>
      </c>
      <c r="L17" s="30"/>
      <c r="M17" s="30"/>
      <c r="N17" s="30"/>
      <c r="O17" s="30"/>
      <c r="P17" s="30"/>
    </row>
    <row r="18" spans="4:16" ht="11.25" customHeight="1">
      <c r="D18" s="19" t="s">
        <v>8</v>
      </c>
      <c r="E18" s="19"/>
      <c r="F18" s="4" t="s">
        <v>9</v>
      </c>
      <c r="I18" s="19" t="s">
        <v>10</v>
      </c>
      <c r="J18" s="19"/>
      <c r="K18" s="20" t="s">
        <v>11</v>
      </c>
      <c r="L18" s="20"/>
      <c r="M18" s="20"/>
      <c r="N18" s="20"/>
      <c r="O18" s="20"/>
      <c r="P18" s="20"/>
    </row>
    <row r="19" spans="1:16" ht="21.75" customHeight="1">
      <c r="A19" s="21" t="s">
        <v>12</v>
      </c>
      <c r="B19" s="21" t="s">
        <v>13</v>
      </c>
      <c r="C19" s="21"/>
      <c r="D19" s="21" t="s">
        <v>14</v>
      </c>
      <c r="E19" s="25" t="s">
        <v>15</v>
      </c>
      <c r="F19" s="25"/>
      <c r="G19" s="25"/>
      <c r="H19" s="21" t="s">
        <v>16</v>
      </c>
      <c r="I19" s="25" t="s">
        <v>17</v>
      </c>
      <c r="J19" s="25"/>
      <c r="K19" s="25"/>
      <c r="L19" s="25"/>
      <c r="M19" s="25" t="s">
        <v>18</v>
      </c>
      <c r="N19" s="25"/>
      <c r="O19" s="25"/>
      <c r="P19" s="25"/>
    </row>
    <row r="20" spans="1:16" ht="21" customHeight="1">
      <c r="A20" s="22"/>
      <c r="B20" s="23"/>
      <c r="C20" s="24"/>
      <c r="D20" s="22"/>
      <c r="E20" s="5" t="s">
        <v>19</v>
      </c>
      <c r="F20" s="5" t="s">
        <v>20</v>
      </c>
      <c r="G20" s="5" t="s">
        <v>21</v>
      </c>
      <c r="H20" s="22"/>
      <c r="I20" s="5" t="s">
        <v>22</v>
      </c>
      <c r="J20" s="5" t="s">
        <v>23</v>
      </c>
      <c r="K20" s="5" t="s">
        <v>24</v>
      </c>
      <c r="L20" s="5" t="s">
        <v>25</v>
      </c>
      <c r="M20" s="5" t="s">
        <v>26</v>
      </c>
      <c r="N20" s="5" t="s">
        <v>27</v>
      </c>
      <c r="O20" s="5" t="s">
        <v>28</v>
      </c>
      <c r="P20" s="5" t="s">
        <v>29</v>
      </c>
    </row>
    <row r="21" spans="1:16" ht="11.25" customHeight="1">
      <c r="A21" s="6" t="s">
        <v>9</v>
      </c>
      <c r="B21" s="17" t="s">
        <v>30</v>
      </c>
      <c r="C21" s="17"/>
      <c r="D21" s="6" t="s">
        <v>31</v>
      </c>
      <c r="E21" s="6" t="s">
        <v>32</v>
      </c>
      <c r="F21" s="6" t="s">
        <v>33</v>
      </c>
      <c r="G21" s="6" t="s">
        <v>34</v>
      </c>
      <c r="H21" s="6" t="s">
        <v>35</v>
      </c>
      <c r="I21" s="6" t="s">
        <v>36</v>
      </c>
      <c r="J21" s="6" t="s">
        <v>37</v>
      </c>
      <c r="K21" s="6" t="s">
        <v>38</v>
      </c>
      <c r="L21" s="6" t="s">
        <v>39</v>
      </c>
      <c r="M21" s="6" t="s">
        <v>40</v>
      </c>
      <c r="N21" s="6" t="s">
        <v>41</v>
      </c>
      <c r="O21" s="6" t="s">
        <v>42</v>
      </c>
      <c r="P21" s="6" t="s">
        <v>43</v>
      </c>
    </row>
    <row r="22" spans="1:16" ht="11.25" customHeight="1">
      <c r="A22" s="18" t="s">
        <v>44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1.25" customHeight="1">
      <c r="A23" s="7" t="s">
        <v>71</v>
      </c>
      <c r="B23" s="15" t="s">
        <v>150</v>
      </c>
      <c r="C23" s="16"/>
      <c r="D23" s="7" t="s">
        <v>60</v>
      </c>
      <c r="E23" s="7" t="s">
        <v>9</v>
      </c>
      <c r="F23" s="7" t="s">
        <v>33</v>
      </c>
      <c r="G23" s="7">
        <v>10</v>
      </c>
      <c r="H23" s="7" t="s">
        <v>72</v>
      </c>
      <c r="I23" s="7">
        <v>0.015</v>
      </c>
      <c r="J23" s="7" t="s">
        <v>41</v>
      </c>
      <c r="K23" s="7">
        <v>0</v>
      </c>
      <c r="L23" s="7">
        <v>0.94</v>
      </c>
      <c r="M23" s="7">
        <v>22.86</v>
      </c>
      <c r="N23" s="7">
        <v>15.73</v>
      </c>
      <c r="O23" s="7">
        <v>8.67</v>
      </c>
      <c r="P23" s="7">
        <v>0.31</v>
      </c>
    </row>
    <row r="24" spans="1:16" ht="12" customHeight="1">
      <c r="A24" s="7" t="s">
        <v>73</v>
      </c>
      <c r="B24" s="15" t="s">
        <v>167</v>
      </c>
      <c r="C24" s="16"/>
      <c r="D24" s="7" t="s">
        <v>74</v>
      </c>
      <c r="E24" s="7" t="s">
        <v>37</v>
      </c>
      <c r="F24" s="7">
        <v>5</v>
      </c>
      <c r="G24" s="7">
        <v>14</v>
      </c>
      <c r="H24" s="7">
        <v>93</v>
      </c>
      <c r="I24" s="7">
        <v>0.06</v>
      </c>
      <c r="J24" s="7">
        <v>1.52</v>
      </c>
      <c r="K24" s="7">
        <v>1.58</v>
      </c>
      <c r="L24" s="7">
        <v>0</v>
      </c>
      <c r="M24" s="7" t="s">
        <v>40</v>
      </c>
      <c r="N24" s="7" t="s">
        <v>32</v>
      </c>
      <c r="O24" s="7" t="s">
        <v>75</v>
      </c>
      <c r="P24" s="7" t="s">
        <v>9</v>
      </c>
    </row>
    <row r="25" spans="1:16" ht="11.25" customHeight="1">
      <c r="A25" s="7" t="s">
        <v>76</v>
      </c>
      <c r="B25" s="15" t="s">
        <v>151</v>
      </c>
      <c r="C25" s="16"/>
      <c r="D25" s="7" t="s">
        <v>77</v>
      </c>
      <c r="E25" s="7" t="s">
        <v>30</v>
      </c>
      <c r="F25" s="7" t="s">
        <v>33</v>
      </c>
      <c r="G25" s="7">
        <v>15</v>
      </c>
      <c r="H25" s="7">
        <v>190</v>
      </c>
      <c r="I25" s="7">
        <v>0.13</v>
      </c>
      <c r="J25" s="7" t="s">
        <v>78</v>
      </c>
      <c r="K25" s="7">
        <v>0.02</v>
      </c>
      <c r="L25" s="7">
        <v>0.13</v>
      </c>
      <c r="M25" s="7">
        <v>8.9</v>
      </c>
      <c r="N25" s="7">
        <v>49.09</v>
      </c>
      <c r="O25" s="7">
        <v>19.1</v>
      </c>
      <c r="P25" s="7">
        <v>0.8</v>
      </c>
    </row>
    <row r="26" spans="1:16" ht="11.25" customHeight="1">
      <c r="A26" s="7" t="s">
        <v>79</v>
      </c>
      <c r="B26" s="16" t="s">
        <v>80</v>
      </c>
      <c r="C26" s="16"/>
      <c r="D26" s="7" t="s">
        <v>81</v>
      </c>
      <c r="E26" s="7">
        <v>0</v>
      </c>
      <c r="F26" s="7">
        <v>0</v>
      </c>
      <c r="G26" s="7" t="s">
        <v>38</v>
      </c>
      <c r="H26" s="7" t="s">
        <v>75</v>
      </c>
      <c r="I26" s="7">
        <v>0</v>
      </c>
      <c r="J26" s="7">
        <v>2</v>
      </c>
      <c r="K26" s="7">
        <v>0</v>
      </c>
      <c r="L26" s="7">
        <v>0</v>
      </c>
      <c r="M26" s="7" t="s">
        <v>38</v>
      </c>
      <c r="N26" s="7" t="s">
        <v>9</v>
      </c>
      <c r="O26" s="7" t="s">
        <v>30</v>
      </c>
      <c r="P26" s="7">
        <v>0.06</v>
      </c>
    </row>
    <row r="27" spans="1:16" ht="11.25" customHeight="1">
      <c r="A27" s="7" t="s">
        <v>59</v>
      </c>
      <c r="B27" s="15" t="s">
        <v>149</v>
      </c>
      <c r="C27" s="16"/>
      <c r="D27" s="7" t="s">
        <v>82</v>
      </c>
      <c r="E27" s="7" t="s">
        <v>31</v>
      </c>
      <c r="F27" s="7">
        <v>0.21</v>
      </c>
      <c r="G27" s="7">
        <v>16</v>
      </c>
      <c r="H27" s="7" t="s">
        <v>83</v>
      </c>
      <c r="I27" s="7">
        <v>0.04</v>
      </c>
      <c r="J27" s="7">
        <v>0</v>
      </c>
      <c r="K27" s="7">
        <v>0</v>
      </c>
      <c r="L27" s="7">
        <v>0</v>
      </c>
      <c r="M27" s="7" t="s">
        <v>35</v>
      </c>
      <c r="N27" s="7" t="s">
        <v>84</v>
      </c>
      <c r="O27" s="7" t="s">
        <v>33</v>
      </c>
      <c r="P27" s="7">
        <v>0.32</v>
      </c>
    </row>
    <row r="28" spans="1:16" ht="11.25" customHeight="1">
      <c r="A28" s="8" t="s">
        <v>68</v>
      </c>
      <c r="B28" s="9"/>
      <c r="C28" s="9"/>
      <c r="D28" s="10">
        <f>D27+D26+D25+D24+D23</f>
        <v>500</v>
      </c>
      <c r="E28" s="33">
        <f>E27+E26+E25+E24+E23</f>
        <v>15</v>
      </c>
      <c r="F28" s="33">
        <f aca="true" t="shared" si="1" ref="F28:P28">F27+F26+F25+F24+F23</f>
        <v>15.21</v>
      </c>
      <c r="G28" s="33">
        <f t="shared" si="1"/>
        <v>65</v>
      </c>
      <c r="H28" s="33">
        <f t="shared" si="1"/>
        <v>472</v>
      </c>
      <c r="I28" s="33">
        <f t="shared" si="1"/>
        <v>0.245</v>
      </c>
      <c r="J28" s="33">
        <f t="shared" si="1"/>
        <v>34.519999999999996</v>
      </c>
      <c r="K28" s="33">
        <f t="shared" si="1"/>
        <v>1.6</v>
      </c>
      <c r="L28" s="33">
        <f t="shared" si="1"/>
        <v>1.0699999999999998</v>
      </c>
      <c r="M28" s="33">
        <f t="shared" si="1"/>
        <v>60.76</v>
      </c>
      <c r="N28" s="33">
        <f t="shared" si="1"/>
        <v>92.82000000000001</v>
      </c>
      <c r="O28" s="33">
        <f t="shared" si="1"/>
        <v>73.77</v>
      </c>
      <c r="P28" s="33">
        <f t="shared" si="1"/>
        <v>2.49</v>
      </c>
    </row>
    <row r="29" spans="1:16" ht="11.25" customHeight="1">
      <c r="A29" s="1"/>
      <c r="K29" s="26"/>
      <c r="L29" s="26"/>
      <c r="M29" s="26"/>
      <c r="N29" s="26"/>
      <c r="O29" s="26"/>
      <c r="P29" s="26"/>
    </row>
    <row r="30" spans="1:16" ht="11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21.75" customHeight="1">
      <c r="A31" s="2" t="s">
        <v>3</v>
      </c>
      <c r="E31" s="3" t="s">
        <v>4</v>
      </c>
      <c r="F31" s="28" t="s">
        <v>88</v>
      </c>
      <c r="G31" s="29"/>
      <c r="H31" s="29"/>
      <c r="I31" s="19" t="s">
        <v>6</v>
      </c>
      <c r="J31" s="19"/>
      <c r="K31" s="30" t="s">
        <v>7</v>
      </c>
      <c r="L31" s="30"/>
      <c r="M31" s="30"/>
      <c r="N31" s="30"/>
      <c r="O31" s="30"/>
      <c r="P31" s="30"/>
    </row>
    <row r="32" spans="4:16" ht="11.25" customHeight="1">
      <c r="D32" s="19" t="s">
        <v>8</v>
      </c>
      <c r="E32" s="19"/>
      <c r="F32" s="4" t="s">
        <v>9</v>
      </c>
      <c r="I32" s="19" t="s">
        <v>10</v>
      </c>
      <c r="J32" s="19"/>
      <c r="K32" s="20" t="s">
        <v>11</v>
      </c>
      <c r="L32" s="20"/>
      <c r="M32" s="20"/>
      <c r="N32" s="20"/>
      <c r="O32" s="20"/>
      <c r="P32" s="20"/>
    </row>
    <row r="33" spans="1:16" ht="21.75" customHeight="1">
      <c r="A33" s="21" t="s">
        <v>12</v>
      </c>
      <c r="B33" s="21" t="s">
        <v>13</v>
      </c>
      <c r="C33" s="21"/>
      <c r="D33" s="21" t="s">
        <v>14</v>
      </c>
      <c r="E33" s="25" t="s">
        <v>15</v>
      </c>
      <c r="F33" s="25"/>
      <c r="G33" s="25"/>
      <c r="H33" s="21" t="s">
        <v>16</v>
      </c>
      <c r="I33" s="25" t="s">
        <v>17</v>
      </c>
      <c r="J33" s="25"/>
      <c r="K33" s="25"/>
      <c r="L33" s="25"/>
      <c r="M33" s="25" t="s">
        <v>18</v>
      </c>
      <c r="N33" s="25"/>
      <c r="O33" s="25"/>
      <c r="P33" s="25"/>
    </row>
    <row r="34" spans="1:16" ht="21" customHeight="1">
      <c r="A34" s="22"/>
      <c r="B34" s="23"/>
      <c r="C34" s="24"/>
      <c r="D34" s="22"/>
      <c r="E34" s="5" t="s">
        <v>19</v>
      </c>
      <c r="F34" s="5" t="s">
        <v>20</v>
      </c>
      <c r="G34" s="5" t="s">
        <v>21</v>
      </c>
      <c r="H34" s="22"/>
      <c r="I34" s="5" t="s">
        <v>22</v>
      </c>
      <c r="J34" s="5" t="s">
        <v>23</v>
      </c>
      <c r="K34" s="5" t="s">
        <v>24</v>
      </c>
      <c r="L34" s="5" t="s">
        <v>25</v>
      </c>
      <c r="M34" s="5" t="s">
        <v>26</v>
      </c>
      <c r="N34" s="5" t="s">
        <v>27</v>
      </c>
      <c r="O34" s="5" t="s">
        <v>28</v>
      </c>
      <c r="P34" s="5" t="s">
        <v>29</v>
      </c>
    </row>
    <row r="35" spans="1:16" ht="11.25" customHeight="1">
      <c r="A35" s="6" t="s">
        <v>9</v>
      </c>
      <c r="B35" s="17" t="s">
        <v>30</v>
      </c>
      <c r="C35" s="17"/>
      <c r="D35" s="6" t="s">
        <v>31</v>
      </c>
      <c r="E35" s="6" t="s">
        <v>32</v>
      </c>
      <c r="F35" s="6" t="s">
        <v>33</v>
      </c>
      <c r="G35" s="6" t="s">
        <v>34</v>
      </c>
      <c r="H35" s="6" t="s">
        <v>35</v>
      </c>
      <c r="I35" s="6" t="s">
        <v>36</v>
      </c>
      <c r="J35" s="6" t="s">
        <v>37</v>
      </c>
      <c r="K35" s="6" t="s">
        <v>38</v>
      </c>
      <c r="L35" s="6" t="s">
        <v>39</v>
      </c>
      <c r="M35" s="6" t="s">
        <v>40</v>
      </c>
      <c r="N35" s="6" t="s">
        <v>41</v>
      </c>
      <c r="O35" s="6" t="s">
        <v>42</v>
      </c>
      <c r="P35" s="6" t="s">
        <v>43</v>
      </c>
    </row>
    <row r="36" spans="1:16" ht="11.25" customHeight="1">
      <c r="A36" s="18" t="s">
        <v>44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4.25" customHeight="1">
      <c r="A37" s="7" t="s">
        <v>89</v>
      </c>
      <c r="B37" s="15" t="s">
        <v>152</v>
      </c>
      <c r="C37" s="16"/>
      <c r="D37" s="11" t="s">
        <v>90</v>
      </c>
      <c r="E37" s="11" t="s">
        <v>9</v>
      </c>
      <c r="F37" s="11">
        <v>6</v>
      </c>
      <c r="G37" s="11">
        <v>8</v>
      </c>
      <c r="H37" s="11">
        <v>75</v>
      </c>
      <c r="I37" s="11">
        <v>0.03</v>
      </c>
      <c r="J37" s="11">
        <v>3.04</v>
      </c>
      <c r="K37" s="11">
        <v>4.05</v>
      </c>
      <c r="L37" s="11">
        <v>0</v>
      </c>
      <c r="M37" s="11" t="s">
        <v>45</v>
      </c>
      <c r="N37" s="11" t="s">
        <v>34</v>
      </c>
      <c r="O37" s="11" t="s">
        <v>78</v>
      </c>
      <c r="P37" s="11" t="s">
        <v>9</v>
      </c>
    </row>
    <row r="38" spans="1:16" ht="13.5" customHeight="1">
      <c r="A38" s="7" t="s">
        <v>92</v>
      </c>
      <c r="B38" s="15" t="s">
        <v>153</v>
      </c>
      <c r="C38" s="16"/>
      <c r="D38" s="11" t="s">
        <v>93</v>
      </c>
      <c r="E38" s="11">
        <v>5.98</v>
      </c>
      <c r="F38" s="11">
        <v>5.18</v>
      </c>
      <c r="G38" s="11">
        <v>11.6</v>
      </c>
      <c r="H38" s="11">
        <v>87.5</v>
      </c>
      <c r="I38" s="11">
        <v>0.06</v>
      </c>
      <c r="J38" s="11">
        <v>3.7</v>
      </c>
      <c r="K38" s="11">
        <v>0.05</v>
      </c>
      <c r="L38" s="11">
        <v>0.25</v>
      </c>
      <c r="M38" s="11">
        <v>54.02</v>
      </c>
      <c r="N38" s="11">
        <v>37.1</v>
      </c>
      <c r="O38" s="11">
        <v>4.8</v>
      </c>
      <c r="P38" s="11">
        <v>0.8</v>
      </c>
    </row>
    <row r="39" spans="1:16" ht="11.25" customHeight="1">
      <c r="A39" s="7" t="s">
        <v>94</v>
      </c>
      <c r="B39" s="15" t="s">
        <v>154</v>
      </c>
      <c r="C39" s="16"/>
      <c r="D39" s="11" t="s">
        <v>95</v>
      </c>
      <c r="E39" s="11">
        <v>12</v>
      </c>
      <c r="F39" s="11">
        <v>4</v>
      </c>
      <c r="G39" s="11">
        <v>52</v>
      </c>
      <c r="H39" s="11">
        <v>104.9</v>
      </c>
      <c r="I39" s="11">
        <v>0.68</v>
      </c>
      <c r="J39" s="11">
        <v>0</v>
      </c>
      <c r="K39" s="11">
        <v>0.08</v>
      </c>
      <c r="L39" s="11">
        <v>0</v>
      </c>
      <c r="M39" s="11" t="s">
        <v>72</v>
      </c>
      <c r="N39" s="11" t="s">
        <v>96</v>
      </c>
      <c r="O39" s="11" t="s">
        <v>97</v>
      </c>
      <c r="P39" s="11" t="s">
        <v>33</v>
      </c>
    </row>
    <row r="40" spans="1:16" ht="11.25" customHeight="1">
      <c r="A40" s="7" t="s">
        <v>98</v>
      </c>
      <c r="B40" s="15" t="s">
        <v>155</v>
      </c>
      <c r="C40" s="16"/>
      <c r="D40" s="11" t="s">
        <v>99</v>
      </c>
      <c r="E40" s="11">
        <v>0</v>
      </c>
      <c r="F40" s="11">
        <v>0</v>
      </c>
      <c r="G40" s="11">
        <v>18.6</v>
      </c>
      <c r="H40" s="11" t="s">
        <v>100</v>
      </c>
      <c r="I40" s="11">
        <v>0.02</v>
      </c>
      <c r="J40" s="11">
        <v>3.6</v>
      </c>
      <c r="K40" s="11">
        <v>0</v>
      </c>
      <c r="L40" s="11">
        <v>0</v>
      </c>
      <c r="M40" s="11" t="s">
        <v>63</v>
      </c>
      <c r="N40" s="11" t="s">
        <v>40</v>
      </c>
      <c r="O40" s="11">
        <v>0</v>
      </c>
      <c r="P40" s="11">
        <v>0.4</v>
      </c>
    </row>
    <row r="41" spans="1:16" ht="11.25" customHeight="1">
      <c r="A41" s="7" t="s">
        <v>59</v>
      </c>
      <c r="B41" s="15" t="s">
        <v>149</v>
      </c>
      <c r="C41" s="16"/>
      <c r="D41" s="11" t="s">
        <v>82</v>
      </c>
      <c r="E41" s="11" t="s">
        <v>31</v>
      </c>
      <c r="F41" s="11">
        <v>0.21</v>
      </c>
      <c r="G41" s="11">
        <v>16</v>
      </c>
      <c r="H41" s="11">
        <v>46</v>
      </c>
      <c r="I41" s="11">
        <v>0.04</v>
      </c>
      <c r="J41" s="11">
        <v>0</v>
      </c>
      <c r="K41" s="11">
        <v>0</v>
      </c>
      <c r="L41" s="11">
        <v>0</v>
      </c>
      <c r="M41" s="11" t="s">
        <v>35</v>
      </c>
      <c r="N41" s="11" t="s">
        <v>84</v>
      </c>
      <c r="O41" s="11" t="s">
        <v>33</v>
      </c>
      <c r="P41" s="11">
        <v>0.32</v>
      </c>
    </row>
    <row r="42" spans="1:16" ht="11.25" customHeight="1">
      <c r="A42" s="8" t="s">
        <v>68</v>
      </c>
      <c r="B42" s="9"/>
      <c r="C42" s="9"/>
      <c r="D42" s="13">
        <f>D41+D40+D39+D38+D37</f>
        <v>500</v>
      </c>
      <c r="E42" s="13">
        <f aca="true" t="shared" si="2" ref="E42:P42">E41+E40+E39+E38+E37</f>
        <v>21.98</v>
      </c>
      <c r="F42" s="13">
        <f t="shared" si="2"/>
        <v>15.39</v>
      </c>
      <c r="G42" s="13">
        <f t="shared" si="2"/>
        <v>106.19999999999999</v>
      </c>
      <c r="H42" s="13">
        <f t="shared" si="2"/>
        <v>497.4</v>
      </c>
      <c r="I42" s="13">
        <f t="shared" si="2"/>
        <v>0.8300000000000001</v>
      </c>
      <c r="J42" s="13">
        <f t="shared" si="2"/>
        <v>10.34</v>
      </c>
      <c r="K42" s="13">
        <f t="shared" si="2"/>
        <v>4.18</v>
      </c>
      <c r="L42" s="13">
        <f t="shared" si="2"/>
        <v>0.25</v>
      </c>
      <c r="M42" s="13">
        <f t="shared" si="2"/>
        <v>175.02</v>
      </c>
      <c r="N42" s="13">
        <f t="shared" si="2"/>
        <v>248.1</v>
      </c>
      <c r="O42" s="13">
        <f t="shared" si="2"/>
        <v>93.8</v>
      </c>
      <c r="P42" s="13">
        <f t="shared" si="2"/>
        <v>7.52</v>
      </c>
    </row>
    <row r="43" spans="1:16" ht="11.25" customHeight="1">
      <c r="A43" s="1"/>
      <c r="K43" s="26"/>
      <c r="L43" s="26"/>
      <c r="M43" s="26"/>
      <c r="N43" s="26"/>
      <c r="O43" s="26"/>
      <c r="P43" s="26"/>
    </row>
    <row r="44" spans="1:16" ht="11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21.75" customHeight="1">
      <c r="A45" s="2" t="s">
        <v>3</v>
      </c>
      <c r="E45" s="3" t="s">
        <v>4</v>
      </c>
      <c r="F45" s="28" t="s">
        <v>102</v>
      </c>
      <c r="G45" s="29"/>
      <c r="H45" s="29"/>
      <c r="I45" s="19" t="s">
        <v>6</v>
      </c>
      <c r="J45" s="19"/>
      <c r="K45" s="30" t="s">
        <v>7</v>
      </c>
      <c r="L45" s="30"/>
      <c r="M45" s="30"/>
      <c r="N45" s="30"/>
      <c r="O45" s="30"/>
      <c r="P45" s="30"/>
    </row>
    <row r="46" spans="4:16" ht="11.25" customHeight="1">
      <c r="D46" s="19" t="s">
        <v>8</v>
      </c>
      <c r="E46" s="19"/>
      <c r="F46" s="4" t="s">
        <v>9</v>
      </c>
      <c r="I46" s="19" t="s">
        <v>10</v>
      </c>
      <c r="J46" s="19"/>
      <c r="K46" s="20" t="s">
        <v>11</v>
      </c>
      <c r="L46" s="20"/>
      <c r="M46" s="20"/>
      <c r="N46" s="20"/>
      <c r="O46" s="20"/>
      <c r="P46" s="20"/>
    </row>
    <row r="47" spans="1:16" ht="21.75" customHeight="1">
      <c r="A47" s="21" t="s">
        <v>12</v>
      </c>
      <c r="B47" s="21" t="s">
        <v>13</v>
      </c>
      <c r="C47" s="21"/>
      <c r="D47" s="21" t="s">
        <v>14</v>
      </c>
      <c r="E47" s="25" t="s">
        <v>15</v>
      </c>
      <c r="F47" s="25"/>
      <c r="G47" s="25"/>
      <c r="H47" s="21" t="s">
        <v>16</v>
      </c>
      <c r="I47" s="25" t="s">
        <v>17</v>
      </c>
      <c r="J47" s="25"/>
      <c r="K47" s="25"/>
      <c r="L47" s="25"/>
      <c r="M47" s="25" t="s">
        <v>18</v>
      </c>
      <c r="N47" s="25"/>
      <c r="O47" s="25"/>
      <c r="P47" s="25"/>
    </row>
    <row r="48" spans="1:16" ht="21" customHeight="1">
      <c r="A48" s="22"/>
      <c r="B48" s="23"/>
      <c r="C48" s="24"/>
      <c r="D48" s="22"/>
      <c r="E48" s="5" t="s">
        <v>19</v>
      </c>
      <c r="F48" s="5" t="s">
        <v>20</v>
      </c>
      <c r="G48" s="5" t="s">
        <v>21</v>
      </c>
      <c r="H48" s="22"/>
      <c r="I48" s="5" t="s">
        <v>22</v>
      </c>
      <c r="J48" s="5" t="s">
        <v>23</v>
      </c>
      <c r="K48" s="5" t="s">
        <v>24</v>
      </c>
      <c r="L48" s="5" t="s">
        <v>25</v>
      </c>
      <c r="M48" s="5" t="s">
        <v>26</v>
      </c>
      <c r="N48" s="5" t="s">
        <v>27</v>
      </c>
      <c r="O48" s="5" t="s">
        <v>28</v>
      </c>
      <c r="P48" s="5" t="s">
        <v>29</v>
      </c>
    </row>
    <row r="49" spans="1:16" ht="11.25" customHeight="1">
      <c r="A49" s="6" t="s">
        <v>9</v>
      </c>
      <c r="B49" s="17" t="s">
        <v>30</v>
      </c>
      <c r="C49" s="17"/>
      <c r="D49" s="6" t="s">
        <v>31</v>
      </c>
      <c r="E49" s="6" t="s">
        <v>32</v>
      </c>
      <c r="F49" s="6" t="s">
        <v>33</v>
      </c>
      <c r="G49" s="6" t="s">
        <v>34</v>
      </c>
      <c r="H49" s="6" t="s">
        <v>35</v>
      </c>
      <c r="I49" s="6" t="s">
        <v>36</v>
      </c>
      <c r="J49" s="6" t="s">
        <v>37</v>
      </c>
      <c r="K49" s="6" t="s">
        <v>38</v>
      </c>
      <c r="L49" s="6" t="s">
        <v>39</v>
      </c>
      <c r="M49" s="6" t="s">
        <v>40</v>
      </c>
      <c r="N49" s="6" t="s">
        <v>41</v>
      </c>
      <c r="O49" s="6" t="s">
        <v>42</v>
      </c>
      <c r="P49" s="6" t="s">
        <v>43</v>
      </c>
    </row>
    <row r="50" spans="1:16" ht="11.25" customHeight="1">
      <c r="A50" s="18" t="s">
        <v>44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21.75" customHeight="1">
      <c r="A51" s="7" t="s">
        <v>79</v>
      </c>
      <c r="B51" s="15" t="s">
        <v>156</v>
      </c>
      <c r="C51" s="16"/>
      <c r="D51" s="11" t="s">
        <v>55</v>
      </c>
      <c r="E51" s="11">
        <v>4</v>
      </c>
      <c r="F51" s="11">
        <v>10</v>
      </c>
      <c r="G51" s="11">
        <v>54</v>
      </c>
      <c r="H51" s="11" t="s">
        <v>104</v>
      </c>
      <c r="I51" s="11">
        <v>0.22</v>
      </c>
      <c r="J51" s="11">
        <v>3.36</v>
      </c>
      <c r="K51" s="11">
        <v>4.8</v>
      </c>
      <c r="L51" s="11">
        <v>0</v>
      </c>
      <c r="M51" s="11" t="s">
        <v>105</v>
      </c>
      <c r="N51" s="11" t="s">
        <v>106</v>
      </c>
      <c r="O51" s="11" t="s">
        <v>107</v>
      </c>
      <c r="P51" s="11" t="s">
        <v>9</v>
      </c>
    </row>
    <row r="52" spans="1:16" ht="22.5" customHeight="1">
      <c r="A52" s="7" t="s">
        <v>9</v>
      </c>
      <c r="B52" s="15" t="s">
        <v>158</v>
      </c>
      <c r="C52" s="16"/>
      <c r="D52" s="11" t="s">
        <v>66</v>
      </c>
      <c r="E52" s="11" t="s">
        <v>33</v>
      </c>
      <c r="F52" s="11">
        <v>3.2</v>
      </c>
      <c r="G52" s="11" t="s">
        <v>35</v>
      </c>
      <c r="H52" s="11">
        <v>80</v>
      </c>
      <c r="I52" s="11">
        <v>0.04</v>
      </c>
      <c r="J52" s="11">
        <v>0.75</v>
      </c>
      <c r="K52" s="11">
        <v>12.5</v>
      </c>
      <c r="L52" s="11">
        <v>0</v>
      </c>
      <c r="M52" s="11" t="s">
        <v>95</v>
      </c>
      <c r="N52" s="11" t="s">
        <v>108</v>
      </c>
      <c r="O52" s="11" t="s">
        <v>106</v>
      </c>
      <c r="P52" s="11">
        <v>0.13</v>
      </c>
    </row>
    <row r="53" spans="1:16" ht="17.25" customHeight="1">
      <c r="A53" s="7" t="s">
        <v>109</v>
      </c>
      <c r="B53" s="15" t="s">
        <v>157</v>
      </c>
      <c r="C53" s="16"/>
      <c r="D53" s="11" t="s">
        <v>99</v>
      </c>
      <c r="E53" s="11" t="s">
        <v>9</v>
      </c>
      <c r="F53" s="11">
        <v>0</v>
      </c>
      <c r="G53" s="11">
        <v>20.8</v>
      </c>
      <c r="H53" s="11">
        <v>100</v>
      </c>
      <c r="I53" s="11">
        <v>0</v>
      </c>
      <c r="J53" s="11" t="s">
        <v>110</v>
      </c>
      <c r="K53" s="11">
        <v>0</v>
      </c>
      <c r="L53" s="11">
        <v>0</v>
      </c>
      <c r="M53" s="11" t="s">
        <v>106</v>
      </c>
      <c r="N53" s="11" t="s">
        <v>31</v>
      </c>
      <c r="O53" s="11" t="s">
        <v>33</v>
      </c>
      <c r="P53" s="11">
        <v>0.07</v>
      </c>
    </row>
    <row r="54" spans="1:16" ht="11.25" customHeight="1">
      <c r="A54" s="7" t="s">
        <v>59</v>
      </c>
      <c r="B54" s="15" t="s">
        <v>149</v>
      </c>
      <c r="C54" s="16"/>
      <c r="D54" s="11" t="s">
        <v>60</v>
      </c>
      <c r="E54" s="11" t="s">
        <v>30</v>
      </c>
      <c r="F54" s="11">
        <v>0.18</v>
      </c>
      <c r="G54" s="11">
        <v>14</v>
      </c>
      <c r="H54" s="11" t="s">
        <v>62</v>
      </c>
      <c r="I54" s="11">
        <v>0.03</v>
      </c>
      <c r="J54" s="11">
        <v>0</v>
      </c>
      <c r="K54" s="11">
        <v>0</v>
      </c>
      <c r="L54" s="11">
        <v>0</v>
      </c>
      <c r="M54" s="11" t="s">
        <v>34</v>
      </c>
      <c r="N54" s="11" t="s">
        <v>63</v>
      </c>
      <c r="O54" s="11" t="s">
        <v>32</v>
      </c>
      <c r="P54" s="11">
        <v>0.27</v>
      </c>
    </row>
    <row r="55" spans="1:16" ht="11.25" customHeight="1">
      <c r="A55" s="8" t="s">
        <v>68</v>
      </c>
      <c r="B55" s="9"/>
      <c r="C55" s="9"/>
      <c r="D55" s="13">
        <f>D54+D53+D52+D51</f>
        <v>510</v>
      </c>
      <c r="E55" s="13">
        <f aca="true" t="shared" si="3" ref="E55:P55">E54+E53+E52+E51</f>
        <v>12</v>
      </c>
      <c r="F55" s="13">
        <f t="shared" si="3"/>
        <v>13.38</v>
      </c>
      <c r="G55" s="13">
        <f t="shared" si="3"/>
        <v>95.8</v>
      </c>
      <c r="H55" s="13">
        <f t="shared" si="3"/>
        <v>406</v>
      </c>
      <c r="I55" s="13">
        <f t="shared" si="3"/>
        <v>0.29000000000000004</v>
      </c>
      <c r="J55" s="13">
        <f t="shared" si="3"/>
        <v>92.11</v>
      </c>
      <c r="K55" s="13">
        <f t="shared" si="3"/>
        <v>17.3</v>
      </c>
      <c r="L55" s="13">
        <f t="shared" si="3"/>
        <v>0</v>
      </c>
      <c r="M55" s="13">
        <f t="shared" si="3"/>
        <v>242</v>
      </c>
      <c r="N55" s="13">
        <f t="shared" si="3"/>
        <v>161</v>
      </c>
      <c r="O55" s="13">
        <f t="shared" si="3"/>
        <v>135</v>
      </c>
      <c r="P55" s="13">
        <f t="shared" si="3"/>
        <v>1.47</v>
      </c>
    </row>
    <row r="56" spans="1:16" ht="11.25" customHeight="1">
      <c r="A56" s="1"/>
      <c r="K56" s="26"/>
      <c r="L56" s="26"/>
      <c r="M56" s="26"/>
      <c r="N56" s="26"/>
      <c r="O56" s="26"/>
      <c r="P56" s="26"/>
    </row>
    <row r="57" spans="1:16" ht="11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21.75" customHeight="1">
      <c r="A58" s="2" t="s">
        <v>3</v>
      </c>
      <c r="E58" s="3" t="s">
        <v>4</v>
      </c>
      <c r="F58" s="28" t="s">
        <v>111</v>
      </c>
      <c r="G58" s="29"/>
      <c r="H58" s="29"/>
      <c r="I58" s="19" t="s">
        <v>6</v>
      </c>
      <c r="J58" s="19"/>
      <c r="K58" s="30" t="s">
        <v>7</v>
      </c>
      <c r="L58" s="30"/>
      <c r="M58" s="30"/>
      <c r="N58" s="30"/>
      <c r="O58" s="30"/>
      <c r="P58" s="30"/>
    </row>
    <row r="59" spans="4:16" ht="11.25" customHeight="1">
      <c r="D59" s="19" t="s">
        <v>8</v>
      </c>
      <c r="E59" s="19"/>
      <c r="F59" s="4" t="s">
        <v>9</v>
      </c>
      <c r="I59" s="19" t="s">
        <v>10</v>
      </c>
      <c r="J59" s="19"/>
      <c r="K59" s="20" t="s">
        <v>11</v>
      </c>
      <c r="L59" s="20"/>
      <c r="M59" s="20"/>
      <c r="N59" s="20"/>
      <c r="O59" s="20"/>
      <c r="P59" s="20"/>
    </row>
    <row r="60" spans="1:16" ht="21.75" customHeight="1">
      <c r="A60" s="21" t="s">
        <v>12</v>
      </c>
      <c r="B60" s="21" t="s">
        <v>13</v>
      </c>
      <c r="C60" s="21"/>
      <c r="D60" s="21" t="s">
        <v>14</v>
      </c>
      <c r="E60" s="25" t="s">
        <v>15</v>
      </c>
      <c r="F60" s="25"/>
      <c r="G60" s="25"/>
      <c r="H60" s="21" t="s">
        <v>16</v>
      </c>
      <c r="I60" s="25" t="s">
        <v>17</v>
      </c>
      <c r="J60" s="25"/>
      <c r="K60" s="25"/>
      <c r="L60" s="25"/>
      <c r="M60" s="25" t="s">
        <v>18</v>
      </c>
      <c r="N60" s="25"/>
      <c r="O60" s="25"/>
      <c r="P60" s="25"/>
    </row>
    <row r="61" spans="1:16" ht="21" customHeight="1">
      <c r="A61" s="22"/>
      <c r="B61" s="23"/>
      <c r="C61" s="24"/>
      <c r="D61" s="22"/>
      <c r="E61" s="5" t="s">
        <v>19</v>
      </c>
      <c r="F61" s="5" t="s">
        <v>20</v>
      </c>
      <c r="G61" s="5" t="s">
        <v>21</v>
      </c>
      <c r="H61" s="22"/>
      <c r="I61" s="5" t="s">
        <v>22</v>
      </c>
      <c r="J61" s="5" t="s">
        <v>23</v>
      </c>
      <c r="K61" s="5" t="s">
        <v>24</v>
      </c>
      <c r="L61" s="5" t="s">
        <v>25</v>
      </c>
      <c r="M61" s="5" t="s">
        <v>26</v>
      </c>
      <c r="N61" s="5" t="s">
        <v>27</v>
      </c>
      <c r="O61" s="5" t="s">
        <v>28</v>
      </c>
      <c r="P61" s="5" t="s">
        <v>29</v>
      </c>
    </row>
    <row r="62" spans="1:16" ht="11.25" customHeight="1">
      <c r="A62" s="6" t="s">
        <v>9</v>
      </c>
      <c r="B62" s="17" t="s">
        <v>30</v>
      </c>
      <c r="C62" s="17"/>
      <c r="D62" s="6" t="s">
        <v>31</v>
      </c>
      <c r="E62" s="6" t="s">
        <v>32</v>
      </c>
      <c r="F62" s="6" t="s">
        <v>33</v>
      </c>
      <c r="G62" s="6" t="s">
        <v>34</v>
      </c>
      <c r="H62" s="6" t="s">
        <v>35</v>
      </c>
      <c r="I62" s="6" t="s">
        <v>36</v>
      </c>
      <c r="J62" s="6" t="s">
        <v>37</v>
      </c>
      <c r="K62" s="6" t="s">
        <v>38</v>
      </c>
      <c r="L62" s="6" t="s">
        <v>39</v>
      </c>
      <c r="M62" s="6" t="s">
        <v>40</v>
      </c>
      <c r="N62" s="6" t="s">
        <v>41</v>
      </c>
      <c r="O62" s="6" t="s">
        <v>42</v>
      </c>
      <c r="P62" s="6" t="s">
        <v>43</v>
      </c>
    </row>
    <row r="63" spans="1:16" ht="11.25" customHeight="1">
      <c r="A63" s="18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6.5" customHeight="1">
      <c r="A64" s="7" t="s">
        <v>112</v>
      </c>
      <c r="B64" s="15" t="s">
        <v>159</v>
      </c>
      <c r="C64" s="16"/>
      <c r="D64" s="11" t="s">
        <v>49</v>
      </c>
      <c r="E64" s="11" t="s">
        <v>32</v>
      </c>
      <c r="F64" s="11" t="s">
        <v>35</v>
      </c>
      <c r="G64" s="11">
        <v>37</v>
      </c>
      <c r="H64" s="11" t="s">
        <v>113</v>
      </c>
      <c r="I64" s="11">
        <v>0.05</v>
      </c>
      <c r="J64" s="11">
        <v>0.8</v>
      </c>
      <c r="K64" s="11">
        <v>0.07</v>
      </c>
      <c r="L64" s="11">
        <v>0</v>
      </c>
      <c r="M64" s="11" t="s">
        <v>114</v>
      </c>
      <c r="N64" s="11" t="s">
        <v>115</v>
      </c>
      <c r="O64" s="11" t="s">
        <v>46</v>
      </c>
      <c r="P64" s="11" t="s">
        <v>9</v>
      </c>
    </row>
    <row r="65" spans="1:16" ht="11.25" customHeight="1">
      <c r="A65" s="7" t="s">
        <v>116</v>
      </c>
      <c r="B65" s="15" t="s">
        <v>160</v>
      </c>
      <c r="C65" s="16"/>
      <c r="D65" s="11" t="s">
        <v>62</v>
      </c>
      <c r="E65" s="11" t="s">
        <v>38</v>
      </c>
      <c r="F65" s="11" t="s">
        <v>34</v>
      </c>
      <c r="G65" s="11">
        <v>8</v>
      </c>
      <c r="H65" s="11" t="s">
        <v>117</v>
      </c>
      <c r="I65" s="11">
        <v>0.14</v>
      </c>
      <c r="J65" s="11">
        <v>0.13</v>
      </c>
      <c r="K65" s="11">
        <v>0.03</v>
      </c>
      <c r="L65" s="11">
        <v>0.22</v>
      </c>
      <c r="M65" s="11">
        <v>80.34</v>
      </c>
      <c r="N65" s="11">
        <v>114.31</v>
      </c>
      <c r="O65" s="11">
        <v>13.3</v>
      </c>
      <c r="P65" s="11">
        <v>0.39</v>
      </c>
    </row>
    <row r="66" spans="1:16" ht="11.25" customHeight="1">
      <c r="A66" s="7"/>
      <c r="B66" s="15" t="s">
        <v>161</v>
      </c>
      <c r="C66" s="16"/>
      <c r="D66" s="11" t="s">
        <v>38</v>
      </c>
      <c r="E66" s="11" t="s">
        <v>9</v>
      </c>
      <c r="F66" s="11" t="s">
        <v>9</v>
      </c>
      <c r="G66" s="11">
        <v>7</v>
      </c>
      <c r="H66" s="11" t="s">
        <v>118</v>
      </c>
      <c r="I66" s="11">
        <v>0</v>
      </c>
      <c r="J66" s="11">
        <v>0</v>
      </c>
      <c r="K66" s="11">
        <v>0</v>
      </c>
      <c r="L66" s="11">
        <v>0</v>
      </c>
      <c r="M66" s="11" t="s">
        <v>119</v>
      </c>
      <c r="N66" s="11" t="s">
        <v>87</v>
      </c>
      <c r="O66" s="11" t="s">
        <v>35</v>
      </c>
      <c r="P66" s="11">
        <v>0</v>
      </c>
    </row>
    <row r="67" spans="1:16" ht="11.25" customHeight="1">
      <c r="A67" s="7" t="s">
        <v>120</v>
      </c>
      <c r="B67" s="16" t="s">
        <v>121</v>
      </c>
      <c r="C67" s="16"/>
      <c r="D67" s="11" t="s">
        <v>99</v>
      </c>
      <c r="E67" s="11">
        <v>0</v>
      </c>
      <c r="F67" s="11">
        <v>0</v>
      </c>
      <c r="G67" s="11" t="s">
        <v>38</v>
      </c>
      <c r="H67" s="11" t="s">
        <v>122</v>
      </c>
      <c r="I67" s="11">
        <v>0</v>
      </c>
      <c r="J67" s="11">
        <v>0</v>
      </c>
      <c r="K67" s="11">
        <v>0</v>
      </c>
      <c r="L67" s="11">
        <v>0</v>
      </c>
      <c r="M67" s="11" t="s">
        <v>36</v>
      </c>
      <c r="N67" s="11">
        <v>0</v>
      </c>
      <c r="O67" s="11" t="s">
        <v>30</v>
      </c>
      <c r="P67" s="11">
        <v>0</v>
      </c>
    </row>
    <row r="68" spans="1:16" ht="11.25" customHeight="1">
      <c r="A68" s="7" t="s">
        <v>59</v>
      </c>
      <c r="B68" s="15" t="s">
        <v>149</v>
      </c>
      <c r="C68" s="16"/>
      <c r="D68" s="11" t="s">
        <v>82</v>
      </c>
      <c r="E68" s="11" t="s">
        <v>31</v>
      </c>
      <c r="F68" s="11">
        <v>0.21</v>
      </c>
      <c r="G68" s="11">
        <v>16</v>
      </c>
      <c r="H68" s="11" t="s">
        <v>83</v>
      </c>
      <c r="I68" s="11">
        <v>0.04</v>
      </c>
      <c r="J68" s="11">
        <v>0</v>
      </c>
      <c r="K68" s="11">
        <v>0</v>
      </c>
      <c r="L68" s="11">
        <v>0</v>
      </c>
      <c r="M68" s="11" t="s">
        <v>35</v>
      </c>
      <c r="N68" s="11" t="s">
        <v>84</v>
      </c>
      <c r="O68" s="11" t="s">
        <v>33</v>
      </c>
      <c r="P68" s="11">
        <v>0.32</v>
      </c>
    </row>
    <row r="69" spans="1:16" ht="11.25" customHeight="1">
      <c r="A69" s="8" t="s">
        <v>68</v>
      </c>
      <c r="B69" s="9"/>
      <c r="C69" s="9"/>
      <c r="D69" s="13">
        <f>D68+D67+D66+D65+D64</f>
        <v>500</v>
      </c>
      <c r="E69" s="13">
        <f aca="true" t="shared" si="4" ref="E69:P69">E68+E67+E66+E65+E64</f>
        <v>18</v>
      </c>
      <c r="F69" s="13">
        <f t="shared" si="4"/>
        <v>14.21</v>
      </c>
      <c r="G69" s="13">
        <f t="shared" si="4"/>
        <v>78</v>
      </c>
      <c r="H69" s="13">
        <f t="shared" si="4"/>
        <v>514</v>
      </c>
      <c r="I69" s="13">
        <f t="shared" si="4"/>
        <v>0.23000000000000004</v>
      </c>
      <c r="J69" s="13">
        <f t="shared" si="4"/>
        <v>0.93</v>
      </c>
      <c r="K69" s="13">
        <f t="shared" si="4"/>
        <v>0.1</v>
      </c>
      <c r="L69" s="13">
        <f t="shared" si="4"/>
        <v>0.22</v>
      </c>
      <c r="M69" s="13">
        <f t="shared" si="4"/>
        <v>286.34000000000003</v>
      </c>
      <c r="N69" s="13">
        <f t="shared" si="4"/>
        <v>284.31</v>
      </c>
      <c r="O69" s="13">
        <f t="shared" si="4"/>
        <v>131.3</v>
      </c>
      <c r="P69" s="13">
        <f t="shared" si="4"/>
        <v>1.71</v>
      </c>
    </row>
    <row r="70" spans="1:16" ht="11.25" customHeight="1">
      <c r="A70" s="1"/>
      <c r="K70" s="26"/>
      <c r="L70" s="26"/>
      <c r="M70" s="26"/>
      <c r="N70" s="26"/>
      <c r="O70" s="26"/>
      <c r="P70" s="26"/>
    </row>
    <row r="71" spans="1:16" ht="11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21.75" customHeight="1">
      <c r="A72" s="2" t="s">
        <v>3</v>
      </c>
      <c r="E72" s="3" t="s">
        <v>4</v>
      </c>
      <c r="F72" s="28" t="s">
        <v>5</v>
      </c>
      <c r="G72" s="29"/>
      <c r="H72" s="29"/>
      <c r="I72" s="19" t="s">
        <v>6</v>
      </c>
      <c r="J72" s="19"/>
      <c r="K72" s="30" t="s">
        <v>7</v>
      </c>
      <c r="L72" s="30"/>
      <c r="M72" s="30"/>
      <c r="N72" s="30"/>
      <c r="O72" s="30"/>
      <c r="P72" s="30"/>
    </row>
    <row r="73" spans="4:16" ht="11.25" customHeight="1">
      <c r="D73" s="19" t="s">
        <v>8</v>
      </c>
      <c r="E73" s="19"/>
      <c r="F73" s="4" t="s">
        <v>30</v>
      </c>
      <c r="I73" s="19" t="s">
        <v>10</v>
      </c>
      <c r="J73" s="19"/>
      <c r="K73" s="20" t="s">
        <v>11</v>
      </c>
      <c r="L73" s="20"/>
      <c r="M73" s="20"/>
      <c r="N73" s="20"/>
      <c r="O73" s="20"/>
      <c r="P73" s="20"/>
    </row>
    <row r="74" spans="1:16" ht="21.75" customHeight="1">
      <c r="A74" s="21" t="s">
        <v>12</v>
      </c>
      <c r="B74" s="21" t="s">
        <v>13</v>
      </c>
      <c r="C74" s="21"/>
      <c r="D74" s="21" t="s">
        <v>14</v>
      </c>
      <c r="E74" s="25" t="s">
        <v>15</v>
      </c>
      <c r="F74" s="25"/>
      <c r="G74" s="25"/>
      <c r="H74" s="21" t="s">
        <v>16</v>
      </c>
      <c r="I74" s="25" t="s">
        <v>17</v>
      </c>
      <c r="J74" s="25"/>
      <c r="K74" s="25"/>
      <c r="L74" s="25"/>
      <c r="M74" s="25" t="s">
        <v>18</v>
      </c>
      <c r="N74" s="25"/>
      <c r="O74" s="25"/>
      <c r="P74" s="25"/>
    </row>
    <row r="75" spans="1:16" ht="21" customHeight="1">
      <c r="A75" s="22"/>
      <c r="B75" s="23"/>
      <c r="C75" s="24"/>
      <c r="D75" s="22"/>
      <c r="E75" s="5" t="s">
        <v>19</v>
      </c>
      <c r="F75" s="5" t="s">
        <v>20</v>
      </c>
      <c r="G75" s="5" t="s">
        <v>21</v>
      </c>
      <c r="H75" s="22"/>
      <c r="I75" s="5" t="s">
        <v>22</v>
      </c>
      <c r="J75" s="5" t="s">
        <v>23</v>
      </c>
      <c r="K75" s="5" t="s">
        <v>24</v>
      </c>
      <c r="L75" s="5" t="s">
        <v>25</v>
      </c>
      <c r="M75" s="5" t="s">
        <v>26</v>
      </c>
      <c r="N75" s="5" t="s">
        <v>27</v>
      </c>
      <c r="O75" s="5" t="s">
        <v>28</v>
      </c>
      <c r="P75" s="5" t="s">
        <v>29</v>
      </c>
    </row>
    <row r="76" spans="1:16" ht="11.25" customHeight="1">
      <c r="A76" s="6" t="s">
        <v>9</v>
      </c>
      <c r="B76" s="17" t="s">
        <v>30</v>
      </c>
      <c r="C76" s="17"/>
      <c r="D76" s="6" t="s">
        <v>31</v>
      </c>
      <c r="E76" s="6" t="s">
        <v>32</v>
      </c>
      <c r="F76" s="6" t="s">
        <v>33</v>
      </c>
      <c r="G76" s="6" t="s">
        <v>34</v>
      </c>
      <c r="H76" s="6" t="s">
        <v>35</v>
      </c>
      <c r="I76" s="6" t="s">
        <v>36</v>
      </c>
      <c r="J76" s="6" t="s">
        <v>37</v>
      </c>
      <c r="K76" s="6" t="s">
        <v>38</v>
      </c>
      <c r="L76" s="6" t="s">
        <v>39</v>
      </c>
      <c r="M76" s="6" t="s">
        <v>40</v>
      </c>
      <c r="N76" s="6" t="s">
        <v>41</v>
      </c>
      <c r="O76" s="6" t="s">
        <v>42</v>
      </c>
      <c r="P76" s="6" t="s">
        <v>43</v>
      </c>
    </row>
    <row r="77" spans="1:16" ht="11.25" customHeight="1">
      <c r="A77" s="18" t="s">
        <v>44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5.75" customHeight="1">
      <c r="A78" s="7" t="s">
        <v>42</v>
      </c>
      <c r="B78" s="15" t="s">
        <v>162</v>
      </c>
      <c r="C78" s="16"/>
      <c r="D78" s="7" t="s">
        <v>33</v>
      </c>
      <c r="E78" s="7">
        <v>0.25</v>
      </c>
      <c r="F78" s="7">
        <v>5</v>
      </c>
      <c r="G78" s="7">
        <v>0.4</v>
      </c>
      <c r="H78" s="7">
        <v>53.8</v>
      </c>
      <c r="I78" s="7">
        <v>0</v>
      </c>
      <c r="J78" s="7">
        <v>0</v>
      </c>
      <c r="K78" s="7">
        <v>0.2</v>
      </c>
      <c r="L78" s="7">
        <v>0.5</v>
      </c>
      <c r="M78" s="7">
        <v>6</v>
      </c>
      <c r="N78" s="7">
        <v>9.5</v>
      </c>
      <c r="O78" s="7">
        <v>0</v>
      </c>
      <c r="P78" s="7">
        <v>0.1</v>
      </c>
    </row>
    <row r="79" spans="1:16" ht="17.25" customHeight="1">
      <c r="A79" s="7" t="s">
        <v>124</v>
      </c>
      <c r="B79" s="15" t="s">
        <v>163</v>
      </c>
      <c r="C79" s="16"/>
      <c r="D79" s="7" t="s">
        <v>49</v>
      </c>
      <c r="E79" s="7">
        <v>8</v>
      </c>
      <c r="F79" s="7" t="s">
        <v>36</v>
      </c>
      <c r="G79" s="7" t="s">
        <v>85</v>
      </c>
      <c r="H79" s="7" t="s">
        <v>125</v>
      </c>
      <c r="I79" s="7">
        <v>0.29</v>
      </c>
      <c r="J79" s="7" t="s">
        <v>63</v>
      </c>
      <c r="K79" s="7">
        <v>0.02</v>
      </c>
      <c r="L79" s="7">
        <v>0.05</v>
      </c>
      <c r="M79" s="7">
        <v>6.74</v>
      </c>
      <c r="N79" s="7">
        <v>58.3</v>
      </c>
      <c r="O79" s="7">
        <v>20.13</v>
      </c>
      <c r="P79" s="7">
        <v>0.59</v>
      </c>
    </row>
    <row r="80" spans="1:16" ht="12" customHeight="1">
      <c r="A80" s="7" t="s">
        <v>126</v>
      </c>
      <c r="B80" s="15" t="s">
        <v>164</v>
      </c>
      <c r="C80" s="16"/>
      <c r="D80" s="7" t="s">
        <v>55</v>
      </c>
      <c r="E80" s="7" t="s">
        <v>9</v>
      </c>
      <c r="F80" s="7" t="s">
        <v>9</v>
      </c>
      <c r="G80" s="7" t="s">
        <v>39</v>
      </c>
      <c r="H80" s="7" t="s">
        <v>93</v>
      </c>
      <c r="I80" s="7">
        <v>0.07</v>
      </c>
      <c r="J80" s="7">
        <v>0.5</v>
      </c>
      <c r="K80" s="7">
        <v>0.02</v>
      </c>
      <c r="L80" s="7">
        <v>0</v>
      </c>
      <c r="M80" s="7" t="s">
        <v>127</v>
      </c>
      <c r="N80" s="7" t="s">
        <v>123</v>
      </c>
      <c r="O80" s="7" t="s">
        <v>128</v>
      </c>
      <c r="P80" s="7">
        <v>0.08</v>
      </c>
    </row>
    <row r="81" spans="1:16" ht="11.25" customHeight="1">
      <c r="A81" s="7" t="s">
        <v>64</v>
      </c>
      <c r="B81" s="15" t="s">
        <v>165</v>
      </c>
      <c r="C81" s="16"/>
      <c r="D81" s="7" t="s">
        <v>66</v>
      </c>
      <c r="E81" s="7">
        <v>0.4</v>
      </c>
      <c r="F81" s="7">
        <v>0.4</v>
      </c>
      <c r="G81" s="7" t="s">
        <v>38</v>
      </c>
      <c r="H81" s="7" t="s">
        <v>67</v>
      </c>
      <c r="I81" s="7">
        <v>0.03</v>
      </c>
      <c r="J81" s="7" t="s">
        <v>38</v>
      </c>
      <c r="K81" s="7">
        <v>0</v>
      </c>
      <c r="L81" s="7">
        <v>0.2</v>
      </c>
      <c r="M81" s="7">
        <v>16</v>
      </c>
      <c r="N81" s="7">
        <v>11</v>
      </c>
      <c r="O81" s="7">
        <v>9</v>
      </c>
      <c r="P81" s="7">
        <v>2.2</v>
      </c>
    </row>
    <row r="82" spans="1:16" ht="11.25" customHeight="1">
      <c r="A82" s="7" t="s">
        <v>59</v>
      </c>
      <c r="B82" s="15" t="s">
        <v>149</v>
      </c>
      <c r="C82" s="16"/>
      <c r="D82" s="7" t="s">
        <v>60</v>
      </c>
      <c r="E82" s="7" t="s">
        <v>30</v>
      </c>
      <c r="F82" s="7">
        <v>0.18</v>
      </c>
      <c r="G82" s="7">
        <v>14</v>
      </c>
      <c r="H82" s="7" t="s">
        <v>62</v>
      </c>
      <c r="I82" s="7">
        <v>0.03</v>
      </c>
      <c r="J82" s="7">
        <v>0</v>
      </c>
      <c r="K82" s="7">
        <v>0</v>
      </c>
      <c r="L82" s="7">
        <v>0</v>
      </c>
      <c r="M82" s="7" t="s">
        <v>34</v>
      </c>
      <c r="N82" s="7" t="s">
        <v>63</v>
      </c>
      <c r="O82" s="7" t="s">
        <v>32</v>
      </c>
      <c r="P82" s="7">
        <v>0.27</v>
      </c>
    </row>
    <row r="83" spans="1:16" ht="11.25" customHeight="1">
      <c r="A83" s="8" t="s">
        <v>68</v>
      </c>
      <c r="B83" s="9"/>
      <c r="C83" s="9"/>
      <c r="D83" s="14">
        <f>D82+D81+D80+D79+D78</f>
        <v>500</v>
      </c>
      <c r="E83" s="14">
        <f aca="true" t="shared" si="5" ref="E83:P83">E82+E81+E80+E79+E78</f>
        <v>11.65</v>
      </c>
      <c r="F83" s="14">
        <f t="shared" si="5"/>
        <v>14.58</v>
      </c>
      <c r="G83" s="14">
        <f t="shared" si="5"/>
        <v>66.4</v>
      </c>
      <c r="H83" s="14">
        <f t="shared" si="5"/>
        <v>450.8</v>
      </c>
      <c r="I83" s="14">
        <f t="shared" si="5"/>
        <v>0.42</v>
      </c>
      <c r="J83" s="14">
        <f t="shared" si="5"/>
        <v>30.5</v>
      </c>
      <c r="K83" s="14">
        <f t="shared" si="5"/>
        <v>0.24000000000000002</v>
      </c>
      <c r="L83" s="14">
        <f t="shared" si="5"/>
        <v>0.75</v>
      </c>
      <c r="M83" s="14">
        <f t="shared" si="5"/>
        <v>105.74</v>
      </c>
      <c r="N83" s="14">
        <f t="shared" si="5"/>
        <v>139.8</v>
      </c>
      <c r="O83" s="14">
        <f t="shared" si="5"/>
        <v>89.13</v>
      </c>
      <c r="P83" s="14">
        <f t="shared" si="5"/>
        <v>3.24</v>
      </c>
    </row>
    <row r="84" spans="1:16" ht="11.25" customHeight="1">
      <c r="A84" s="1"/>
      <c r="K84" s="26"/>
      <c r="L84" s="26"/>
      <c r="M84" s="26"/>
      <c r="N84" s="26"/>
      <c r="O84" s="26"/>
      <c r="P84" s="26"/>
    </row>
    <row r="85" spans="1:16" ht="11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1:16" ht="21.75" customHeight="1">
      <c r="A86" s="2" t="s">
        <v>3</v>
      </c>
      <c r="E86" s="3" t="s">
        <v>4</v>
      </c>
      <c r="F86" s="28" t="s">
        <v>70</v>
      </c>
      <c r="G86" s="29"/>
      <c r="H86" s="29"/>
      <c r="I86" s="19" t="s">
        <v>6</v>
      </c>
      <c r="J86" s="19"/>
      <c r="K86" s="30" t="s">
        <v>7</v>
      </c>
      <c r="L86" s="30"/>
      <c r="M86" s="30"/>
      <c r="N86" s="30"/>
      <c r="O86" s="30"/>
      <c r="P86" s="30"/>
    </row>
    <row r="87" spans="4:16" ht="11.25" customHeight="1">
      <c r="D87" s="19" t="s">
        <v>8</v>
      </c>
      <c r="E87" s="19"/>
      <c r="F87" s="4" t="s">
        <v>30</v>
      </c>
      <c r="I87" s="19" t="s">
        <v>10</v>
      </c>
      <c r="J87" s="19"/>
      <c r="K87" s="20" t="s">
        <v>11</v>
      </c>
      <c r="L87" s="20"/>
      <c r="M87" s="20"/>
      <c r="N87" s="20"/>
      <c r="O87" s="20"/>
      <c r="P87" s="20"/>
    </row>
    <row r="88" spans="1:16" ht="21.75" customHeight="1">
      <c r="A88" s="21" t="s">
        <v>12</v>
      </c>
      <c r="B88" s="21" t="s">
        <v>13</v>
      </c>
      <c r="C88" s="21"/>
      <c r="D88" s="21" t="s">
        <v>14</v>
      </c>
      <c r="E88" s="25" t="s">
        <v>15</v>
      </c>
      <c r="F88" s="25"/>
      <c r="G88" s="25"/>
      <c r="H88" s="21" t="s">
        <v>16</v>
      </c>
      <c r="I88" s="25" t="s">
        <v>17</v>
      </c>
      <c r="J88" s="25"/>
      <c r="K88" s="25"/>
      <c r="L88" s="25"/>
      <c r="M88" s="25" t="s">
        <v>18</v>
      </c>
      <c r="N88" s="25"/>
      <c r="O88" s="25"/>
      <c r="P88" s="25"/>
    </row>
    <row r="89" spans="1:16" ht="21" customHeight="1">
      <c r="A89" s="22"/>
      <c r="B89" s="23"/>
      <c r="C89" s="24"/>
      <c r="D89" s="22"/>
      <c r="E89" s="5" t="s">
        <v>19</v>
      </c>
      <c r="F89" s="5" t="s">
        <v>20</v>
      </c>
      <c r="G89" s="5" t="s">
        <v>21</v>
      </c>
      <c r="H89" s="22"/>
      <c r="I89" s="5" t="s">
        <v>22</v>
      </c>
      <c r="J89" s="5" t="s">
        <v>23</v>
      </c>
      <c r="K89" s="5" t="s">
        <v>24</v>
      </c>
      <c r="L89" s="5" t="s">
        <v>25</v>
      </c>
      <c r="M89" s="5" t="s">
        <v>26</v>
      </c>
      <c r="N89" s="5" t="s">
        <v>27</v>
      </c>
      <c r="O89" s="5" t="s">
        <v>28</v>
      </c>
      <c r="P89" s="5" t="s">
        <v>29</v>
      </c>
    </row>
    <row r="90" spans="1:16" ht="11.25" customHeight="1">
      <c r="A90" s="6" t="s">
        <v>9</v>
      </c>
      <c r="B90" s="17" t="s">
        <v>30</v>
      </c>
      <c r="C90" s="17"/>
      <c r="D90" s="6" t="s">
        <v>31</v>
      </c>
      <c r="E90" s="6" t="s">
        <v>32</v>
      </c>
      <c r="F90" s="6" t="s">
        <v>33</v>
      </c>
      <c r="G90" s="6" t="s">
        <v>34</v>
      </c>
      <c r="H90" s="6" t="s">
        <v>35</v>
      </c>
      <c r="I90" s="6" t="s">
        <v>36</v>
      </c>
      <c r="J90" s="6" t="s">
        <v>37</v>
      </c>
      <c r="K90" s="6" t="s">
        <v>38</v>
      </c>
      <c r="L90" s="6" t="s">
        <v>39</v>
      </c>
      <c r="M90" s="6" t="s">
        <v>40</v>
      </c>
      <c r="N90" s="6" t="s">
        <v>41</v>
      </c>
      <c r="O90" s="6" t="s">
        <v>42</v>
      </c>
      <c r="P90" s="6" t="s">
        <v>43</v>
      </c>
    </row>
    <row r="91" spans="1:16" ht="11.25" customHeight="1">
      <c r="A91" s="18" t="s">
        <v>44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1.25" customHeight="1">
      <c r="A92" s="7" t="s">
        <v>129</v>
      </c>
      <c r="B92" s="15" t="s">
        <v>166</v>
      </c>
      <c r="C92" s="16"/>
      <c r="D92" s="7" t="s">
        <v>129</v>
      </c>
      <c r="E92" s="7">
        <v>0.5</v>
      </c>
      <c r="F92" s="7">
        <v>1.5</v>
      </c>
      <c r="G92" s="7">
        <v>4.3</v>
      </c>
      <c r="H92" s="7">
        <v>31.7</v>
      </c>
      <c r="I92" s="7">
        <v>0.02</v>
      </c>
      <c r="J92" s="7">
        <v>0</v>
      </c>
      <c r="K92" s="7">
        <v>0.68</v>
      </c>
      <c r="L92" s="7">
        <v>0</v>
      </c>
      <c r="M92" s="7">
        <v>7.4</v>
      </c>
      <c r="N92" s="7">
        <v>4.1</v>
      </c>
      <c r="O92" s="7">
        <v>11.96</v>
      </c>
      <c r="P92" s="7">
        <v>0.15</v>
      </c>
    </row>
    <row r="93" spans="1:16" ht="15" customHeight="1">
      <c r="A93" s="7" t="s">
        <v>73</v>
      </c>
      <c r="B93" s="15" t="s">
        <v>167</v>
      </c>
      <c r="C93" s="16"/>
      <c r="D93" s="7" t="s">
        <v>74</v>
      </c>
      <c r="E93" s="7" t="str">
        <f>E24</f>
        <v>9</v>
      </c>
      <c r="F93" s="7">
        <f>F24</f>
        <v>5</v>
      </c>
      <c r="G93" s="7">
        <f>G24</f>
        <v>14</v>
      </c>
      <c r="H93" s="7">
        <f>H24</f>
        <v>93</v>
      </c>
      <c r="I93" s="7">
        <v>0.06</v>
      </c>
      <c r="J93" s="7">
        <v>1.52</v>
      </c>
      <c r="K93" s="7">
        <v>1.58</v>
      </c>
      <c r="L93" s="7">
        <v>0</v>
      </c>
      <c r="M93" s="7" t="s">
        <v>40</v>
      </c>
      <c r="N93" s="7" t="s">
        <v>32</v>
      </c>
      <c r="O93" s="7" t="s">
        <v>75</v>
      </c>
      <c r="P93" s="7" t="s">
        <v>9</v>
      </c>
    </row>
    <row r="94" spans="1:16" ht="12" customHeight="1">
      <c r="A94" s="7" t="s">
        <v>130</v>
      </c>
      <c r="B94" s="15" t="s">
        <v>168</v>
      </c>
      <c r="C94" s="16"/>
      <c r="D94" s="7" t="s">
        <v>77</v>
      </c>
      <c r="E94" s="7" t="s">
        <v>33</v>
      </c>
      <c r="F94" s="7" t="s">
        <v>32</v>
      </c>
      <c r="G94" s="7">
        <v>52</v>
      </c>
      <c r="H94" s="7">
        <v>177</v>
      </c>
      <c r="I94" s="7">
        <v>0.09</v>
      </c>
      <c r="J94" s="7">
        <v>0</v>
      </c>
      <c r="K94" s="7">
        <v>0.03</v>
      </c>
      <c r="L94" s="7">
        <v>0</v>
      </c>
      <c r="M94" s="7" t="s">
        <v>38</v>
      </c>
      <c r="N94" s="7" t="s">
        <v>131</v>
      </c>
      <c r="O94" s="7" t="s">
        <v>36</v>
      </c>
      <c r="P94" s="7" t="s">
        <v>9</v>
      </c>
    </row>
    <row r="95" spans="1:16" ht="11.25" customHeight="1">
      <c r="A95" s="7" t="s">
        <v>120</v>
      </c>
      <c r="B95" s="15" t="s">
        <v>121</v>
      </c>
      <c r="C95" s="16"/>
      <c r="D95" s="11" t="s">
        <v>99</v>
      </c>
      <c r="E95" s="11">
        <v>0</v>
      </c>
      <c r="F95" s="11">
        <v>0</v>
      </c>
      <c r="G95" s="11" t="s">
        <v>38</v>
      </c>
      <c r="H95" s="11" t="s">
        <v>122</v>
      </c>
      <c r="I95" s="11">
        <v>0</v>
      </c>
      <c r="J95" s="11">
        <v>0</v>
      </c>
      <c r="K95" s="11">
        <v>0</v>
      </c>
      <c r="L95" s="11">
        <v>0</v>
      </c>
      <c r="M95" s="11" t="s">
        <v>36</v>
      </c>
      <c r="N95" s="11">
        <v>0</v>
      </c>
      <c r="O95" s="11" t="s">
        <v>30</v>
      </c>
      <c r="P95" s="11">
        <v>0</v>
      </c>
    </row>
    <row r="96" spans="1:16" ht="11.25" customHeight="1">
      <c r="A96" s="7" t="s">
        <v>59</v>
      </c>
      <c r="B96" s="15" t="s">
        <v>149</v>
      </c>
      <c r="C96" s="16"/>
      <c r="D96" s="7" t="s">
        <v>60</v>
      </c>
      <c r="E96" s="7" t="s">
        <v>30</v>
      </c>
      <c r="F96" s="7">
        <v>0.18</v>
      </c>
      <c r="G96" s="7">
        <v>14</v>
      </c>
      <c r="H96" s="7" t="s">
        <v>62</v>
      </c>
      <c r="I96" s="7">
        <v>0.03</v>
      </c>
      <c r="J96" s="7">
        <v>0</v>
      </c>
      <c r="K96" s="7">
        <v>0</v>
      </c>
      <c r="L96" s="7">
        <v>0</v>
      </c>
      <c r="M96" s="7" t="s">
        <v>34</v>
      </c>
      <c r="N96" s="7" t="s">
        <v>63</v>
      </c>
      <c r="O96" s="7" t="s">
        <v>32</v>
      </c>
      <c r="P96" s="7">
        <v>0.27</v>
      </c>
    </row>
    <row r="97" spans="1:16" ht="11.25" customHeight="1">
      <c r="A97" s="8" t="s">
        <v>68</v>
      </c>
      <c r="B97" s="9"/>
      <c r="C97" s="9"/>
      <c r="D97" s="32">
        <f>D96+D95+D94+D93+D92</f>
        <v>500</v>
      </c>
      <c r="E97" s="32">
        <f aca="true" t="shared" si="6" ref="E97:P97">E96+E95+E94+E93+E92</f>
        <v>16.5</v>
      </c>
      <c r="F97" s="32">
        <f t="shared" si="6"/>
        <v>10.68</v>
      </c>
      <c r="G97" s="32">
        <f t="shared" si="6"/>
        <v>94.3</v>
      </c>
      <c r="H97" s="32">
        <f t="shared" si="6"/>
        <v>408.7</v>
      </c>
      <c r="I97" s="32">
        <f t="shared" si="6"/>
        <v>0.19999999999999998</v>
      </c>
      <c r="J97" s="32">
        <f t="shared" si="6"/>
        <v>1.52</v>
      </c>
      <c r="K97" s="32">
        <f t="shared" si="6"/>
        <v>2.29</v>
      </c>
      <c r="L97" s="32">
        <f t="shared" si="6"/>
        <v>0</v>
      </c>
      <c r="M97" s="32">
        <f t="shared" si="6"/>
        <v>43.4</v>
      </c>
      <c r="N97" s="32">
        <f t="shared" si="6"/>
        <v>73.1</v>
      </c>
      <c r="O97" s="32">
        <f t="shared" si="6"/>
        <v>64.96000000000001</v>
      </c>
      <c r="P97" s="32">
        <f t="shared" si="6"/>
        <v>2.42</v>
      </c>
    </row>
    <row r="98" spans="1:16" ht="11.25" customHeight="1">
      <c r="A98" s="1"/>
      <c r="K98" s="26"/>
      <c r="L98" s="26"/>
      <c r="M98" s="26"/>
      <c r="N98" s="26"/>
      <c r="O98" s="26"/>
      <c r="P98" s="26"/>
    </row>
    <row r="99" spans="1:16" ht="11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21.75" customHeight="1">
      <c r="A100" s="2" t="s">
        <v>3</v>
      </c>
      <c r="E100" s="3" t="s">
        <v>4</v>
      </c>
      <c r="F100" s="28" t="s">
        <v>88</v>
      </c>
      <c r="G100" s="29"/>
      <c r="H100" s="29"/>
      <c r="I100" s="19" t="s">
        <v>6</v>
      </c>
      <c r="J100" s="19"/>
      <c r="K100" s="30" t="s">
        <v>7</v>
      </c>
      <c r="L100" s="30"/>
      <c r="M100" s="30"/>
      <c r="N100" s="30"/>
      <c r="O100" s="30"/>
      <c r="P100" s="30"/>
    </row>
    <row r="101" spans="4:16" ht="11.25" customHeight="1">
      <c r="D101" s="19" t="s">
        <v>8</v>
      </c>
      <c r="E101" s="19"/>
      <c r="F101" s="4" t="s">
        <v>30</v>
      </c>
      <c r="I101" s="19" t="s">
        <v>10</v>
      </c>
      <c r="J101" s="19"/>
      <c r="K101" s="20" t="s">
        <v>11</v>
      </c>
      <c r="L101" s="20"/>
      <c r="M101" s="20"/>
      <c r="N101" s="20"/>
      <c r="O101" s="20"/>
      <c r="P101" s="20"/>
    </row>
    <row r="102" spans="1:16" ht="21.75" customHeight="1">
      <c r="A102" s="21" t="s">
        <v>12</v>
      </c>
      <c r="B102" s="21" t="s">
        <v>13</v>
      </c>
      <c r="C102" s="21"/>
      <c r="D102" s="21" t="s">
        <v>14</v>
      </c>
      <c r="E102" s="25" t="s">
        <v>15</v>
      </c>
      <c r="F102" s="25"/>
      <c r="G102" s="25"/>
      <c r="H102" s="21" t="s">
        <v>16</v>
      </c>
      <c r="I102" s="25" t="s">
        <v>17</v>
      </c>
      <c r="J102" s="25"/>
      <c r="K102" s="25"/>
      <c r="L102" s="25"/>
      <c r="M102" s="25" t="s">
        <v>18</v>
      </c>
      <c r="N102" s="25"/>
      <c r="O102" s="25"/>
      <c r="P102" s="25"/>
    </row>
    <row r="103" spans="1:16" ht="21" customHeight="1">
      <c r="A103" s="22"/>
      <c r="B103" s="23"/>
      <c r="C103" s="24"/>
      <c r="D103" s="22"/>
      <c r="E103" s="5" t="s">
        <v>19</v>
      </c>
      <c r="F103" s="5" t="s">
        <v>20</v>
      </c>
      <c r="G103" s="5" t="s">
        <v>21</v>
      </c>
      <c r="H103" s="22"/>
      <c r="I103" s="5" t="s">
        <v>22</v>
      </c>
      <c r="J103" s="5" t="s">
        <v>23</v>
      </c>
      <c r="K103" s="5" t="s">
        <v>24</v>
      </c>
      <c r="L103" s="5" t="s">
        <v>25</v>
      </c>
      <c r="M103" s="5" t="s">
        <v>26</v>
      </c>
      <c r="N103" s="5" t="s">
        <v>27</v>
      </c>
      <c r="O103" s="5" t="s">
        <v>28</v>
      </c>
      <c r="P103" s="5" t="s">
        <v>29</v>
      </c>
    </row>
    <row r="104" spans="1:16" ht="11.25" customHeight="1">
      <c r="A104" s="6" t="s">
        <v>9</v>
      </c>
      <c r="B104" s="17" t="s">
        <v>30</v>
      </c>
      <c r="C104" s="17"/>
      <c r="D104" s="6" t="s">
        <v>31</v>
      </c>
      <c r="E104" s="6" t="s">
        <v>32</v>
      </c>
      <c r="F104" s="6" t="s">
        <v>33</v>
      </c>
      <c r="G104" s="6" t="s">
        <v>34</v>
      </c>
      <c r="H104" s="6" t="s">
        <v>35</v>
      </c>
      <c r="I104" s="6" t="s">
        <v>36</v>
      </c>
      <c r="J104" s="6" t="s">
        <v>37</v>
      </c>
      <c r="K104" s="6" t="s">
        <v>38</v>
      </c>
      <c r="L104" s="6" t="s">
        <v>39</v>
      </c>
      <c r="M104" s="6" t="s">
        <v>40</v>
      </c>
      <c r="N104" s="6" t="s">
        <v>41</v>
      </c>
      <c r="O104" s="6" t="s">
        <v>42</v>
      </c>
      <c r="P104" s="6" t="s">
        <v>43</v>
      </c>
    </row>
    <row r="105" spans="1:16" ht="11.25" customHeight="1">
      <c r="A105" s="18" t="s">
        <v>44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14.25" customHeight="1">
      <c r="A106" s="7" t="s">
        <v>101</v>
      </c>
      <c r="B106" s="15" t="s">
        <v>169</v>
      </c>
      <c r="C106" s="16"/>
      <c r="D106" s="7" t="s">
        <v>93</v>
      </c>
      <c r="E106" s="7" t="s">
        <v>9</v>
      </c>
      <c r="F106" s="7" t="s">
        <v>31</v>
      </c>
      <c r="G106" s="7">
        <v>10</v>
      </c>
      <c r="H106" s="7" t="s">
        <v>103</v>
      </c>
      <c r="I106" s="7">
        <v>0.04</v>
      </c>
      <c r="J106" s="7">
        <v>28.5</v>
      </c>
      <c r="K106" s="7">
        <v>1.36</v>
      </c>
      <c r="L106" s="7">
        <v>0</v>
      </c>
      <c r="M106" s="7" t="s">
        <v>82</v>
      </c>
      <c r="N106" s="7" t="s">
        <v>78</v>
      </c>
      <c r="O106" s="7" t="s">
        <v>43</v>
      </c>
      <c r="P106" s="7" t="s">
        <v>9</v>
      </c>
    </row>
    <row r="107" spans="1:16" ht="12.75" customHeight="1">
      <c r="A107" s="7" t="s">
        <v>132</v>
      </c>
      <c r="B107" s="15" t="s">
        <v>170</v>
      </c>
      <c r="C107" s="16"/>
      <c r="D107" s="7" t="s">
        <v>99</v>
      </c>
      <c r="E107" s="7">
        <v>8</v>
      </c>
      <c r="F107" s="7">
        <v>12</v>
      </c>
      <c r="G107" s="7">
        <v>57</v>
      </c>
      <c r="H107" s="7">
        <v>268</v>
      </c>
      <c r="I107" s="7">
        <v>0.08</v>
      </c>
      <c r="J107" s="7">
        <v>2.6</v>
      </c>
      <c r="K107" s="7">
        <v>1.8</v>
      </c>
      <c r="L107" s="7">
        <v>0</v>
      </c>
      <c r="M107" s="7" t="s">
        <v>133</v>
      </c>
      <c r="N107" s="7" t="s">
        <v>56</v>
      </c>
      <c r="O107" s="7" t="s">
        <v>86</v>
      </c>
      <c r="P107" s="7" t="s">
        <v>30</v>
      </c>
    </row>
    <row r="108" spans="1:16" ht="21.75" customHeight="1">
      <c r="A108" s="7" t="s">
        <v>134</v>
      </c>
      <c r="B108" s="15" t="s">
        <v>171</v>
      </c>
      <c r="C108" s="16"/>
      <c r="D108" s="7" t="s">
        <v>99</v>
      </c>
      <c r="E108" s="7">
        <v>0</v>
      </c>
      <c r="F108" s="7">
        <v>0</v>
      </c>
      <c r="G108" s="7" t="s">
        <v>61</v>
      </c>
      <c r="H108" s="7" t="s">
        <v>93</v>
      </c>
      <c r="I108" s="7">
        <v>0.38</v>
      </c>
      <c r="J108" s="7" t="s">
        <v>39</v>
      </c>
      <c r="K108" s="7">
        <v>17</v>
      </c>
      <c r="L108" s="7">
        <v>0</v>
      </c>
      <c r="M108" s="7" t="s">
        <v>125</v>
      </c>
      <c r="N108" s="7">
        <v>0</v>
      </c>
      <c r="O108" s="7" t="s">
        <v>40</v>
      </c>
      <c r="P108" s="7">
        <v>0</v>
      </c>
    </row>
    <row r="109" spans="1:16" ht="14.25" customHeight="1">
      <c r="A109" s="7" t="s">
        <v>59</v>
      </c>
      <c r="B109" s="15" t="s">
        <v>172</v>
      </c>
      <c r="C109" s="16"/>
      <c r="D109" s="7" t="s">
        <v>129</v>
      </c>
      <c r="E109" s="7" t="s">
        <v>31</v>
      </c>
      <c r="F109" s="7">
        <v>0.24</v>
      </c>
      <c r="G109" s="7">
        <v>18</v>
      </c>
      <c r="H109" s="7" t="s">
        <v>135</v>
      </c>
      <c r="I109" s="7">
        <v>0.04</v>
      </c>
      <c r="J109" s="7">
        <v>0</v>
      </c>
      <c r="K109" s="7">
        <v>0</v>
      </c>
      <c r="L109" s="7">
        <v>0</v>
      </c>
      <c r="M109" s="7" t="s">
        <v>36</v>
      </c>
      <c r="N109" s="7" t="s">
        <v>45</v>
      </c>
      <c r="O109" s="7" t="s">
        <v>34</v>
      </c>
      <c r="P109" s="7">
        <v>0.36</v>
      </c>
    </row>
    <row r="110" spans="1:16" ht="11.25" customHeight="1">
      <c r="A110" s="8" t="s">
        <v>68</v>
      </c>
      <c r="B110" s="9"/>
      <c r="C110" s="9"/>
      <c r="D110" s="13">
        <f>D109+D108+D107+D106</f>
        <v>500</v>
      </c>
      <c r="E110" s="13">
        <f aca="true" t="shared" si="7" ref="E110:P110">E109+E108+E107+E106</f>
        <v>12</v>
      </c>
      <c r="F110" s="13">
        <f t="shared" si="7"/>
        <v>15.24</v>
      </c>
      <c r="G110" s="13">
        <f t="shared" si="7"/>
        <v>101</v>
      </c>
      <c r="H110" s="13">
        <f t="shared" si="7"/>
        <v>485</v>
      </c>
      <c r="I110" s="13">
        <f t="shared" si="7"/>
        <v>0.54</v>
      </c>
      <c r="J110" s="13">
        <f t="shared" si="7"/>
        <v>42.1</v>
      </c>
      <c r="K110" s="13">
        <f t="shared" si="7"/>
        <v>20.16</v>
      </c>
      <c r="L110" s="13">
        <f t="shared" si="7"/>
        <v>0</v>
      </c>
      <c r="M110" s="13">
        <f t="shared" si="7"/>
        <v>297</v>
      </c>
      <c r="N110" s="13">
        <f t="shared" si="7"/>
        <v>131</v>
      </c>
      <c r="O110" s="13">
        <f t="shared" si="7"/>
        <v>62</v>
      </c>
      <c r="P110" s="13">
        <f t="shared" si="7"/>
        <v>3.36</v>
      </c>
    </row>
    <row r="111" spans="1:16" ht="11.25" customHeight="1">
      <c r="A111" s="1"/>
      <c r="K111" s="26"/>
      <c r="L111" s="26"/>
      <c r="M111" s="26"/>
      <c r="N111" s="26"/>
      <c r="O111" s="26"/>
      <c r="P111" s="26"/>
    </row>
    <row r="112" spans="1:16" ht="11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21.75" customHeight="1">
      <c r="A113" s="2" t="s">
        <v>3</v>
      </c>
      <c r="E113" s="3" t="s">
        <v>4</v>
      </c>
      <c r="F113" s="28" t="s">
        <v>102</v>
      </c>
      <c r="G113" s="29"/>
      <c r="H113" s="29"/>
      <c r="I113" s="19" t="s">
        <v>6</v>
      </c>
      <c r="J113" s="19"/>
      <c r="K113" s="30" t="s">
        <v>7</v>
      </c>
      <c r="L113" s="30"/>
      <c r="M113" s="30"/>
      <c r="N113" s="30"/>
      <c r="O113" s="30"/>
      <c r="P113" s="30"/>
    </row>
    <row r="114" spans="4:16" ht="11.25" customHeight="1">
      <c r="D114" s="19" t="s">
        <v>8</v>
      </c>
      <c r="E114" s="19"/>
      <c r="F114" s="4" t="s">
        <v>30</v>
      </c>
      <c r="I114" s="19" t="s">
        <v>10</v>
      </c>
      <c r="J114" s="19"/>
      <c r="K114" s="20" t="s">
        <v>11</v>
      </c>
      <c r="L114" s="20"/>
      <c r="M114" s="20"/>
      <c r="N114" s="20"/>
      <c r="O114" s="20"/>
      <c r="P114" s="20"/>
    </row>
    <row r="115" spans="1:16" ht="21.75" customHeight="1">
      <c r="A115" s="21" t="s">
        <v>12</v>
      </c>
      <c r="B115" s="21" t="s">
        <v>13</v>
      </c>
      <c r="C115" s="21"/>
      <c r="D115" s="21" t="s">
        <v>14</v>
      </c>
      <c r="E115" s="25" t="s">
        <v>15</v>
      </c>
      <c r="F115" s="25"/>
      <c r="G115" s="25"/>
      <c r="H115" s="21" t="s">
        <v>16</v>
      </c>
      <c r="I115" s="25" t="s">
        <v>17</v>
      </c>
      <c r="J115" s="25"/>
      <c r="K115" s="25"/>
      <c r="L115" s="25"/>
      <c r="M115" s="25" t="s">
        <v>18</v>
      </c>
      <c r="N115" s="25"/>
      <c r="O115" s="25"/>
      <c r="P115" s="25"/>
    </row>
    <row r="116" spans="1:16" ht="21" customHeight="1">
      <c r="A116" s="22"/>
      <c r="B116" s="23"/>
      <c r="C116" s="24"/>
      <c r="D116" s="22"/>
      <c r="E116" s="5" t="s">
        <v>19</v>
      </c>
      <c r="F116" s="5" t="s">
        <v>20</v>
      </c>
      <c r="G116" s="5" t="s">
        <v>21</v>
      </c>
      <c r="H116" s="22"/>
      <c r="I116" s="5" t="s">
        <v>22</v>
      </c>
      <c r="J116" s="5" t="s">
        <v>23</v>
      </c>
      <c r="K116" s="5" t="s">
        <v>24</v>
      </c>
      <c r="L116" s="5" t="s">
        <v>25</v>
      </c>
      <c r="M116" s="5" t="s">
        <v>26</v>
      </c>
      <c r="N116" s="5" t="s">
        <v>27</v>
      </c>
      <c r="O116" s="5" t="s">
        <v>28</v>
      </c>
      <c r="P116" s="5" t="s">
        <v>29</v>
      </c>
    </row>
    <row r="117" spans="1:16" ht="11.25" customHeight="1">
      <c r="A117" s="6" t="s">
        <v>9</v>
      </c>
      <c r="B117" s="17" t="s">
        <v>30</v>
      </c>
      <c r="C117" s="17"/>
      <c r="D117" s="6" t="s">
        <v>31</v>
      </c>
      <c r="E117" s="6" t="s">
        <v>32</v>
      </c>
      <c r="F117" s="6" t="s">
        <v>33</v>
      </c>
      <c r="G117" s="6" t="s">
        <v>34</v>
      </c>
      <c r="H117" s="6" t="s">
        <v>35</v>
      </c>
      <c r="I117" s="6" t="s">
        <v>36</v>
      </c>
      <c r="J117" s="6" t="s">
        <v>37</v>
      </c>
      <c r="K117" s="6" t="s">
        <v>38</v>
      </c>
      <c r="L117" s="6" t="s">
        <v>39</v>
      </c>
      <c r="M117" s="6" t="s">
        <v>40</v>
      </c>
      <c r="N117" s="6" t="s">
        <v>41</v>
      </c>
      <c r="O117" s="6" t="s">
        <v>42</v>
      </c>
      <c r="P117" s="6" t="s">
        <v>43</v>
      </c>
    </row>
    <row r="118" spans="1:16" ht="11.25" customHeight="1">
      <c r="A118" s="18" t="s">
        <v>44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1.25" customHeight="1">
      <c r="A119" s="7" t="s">
        <v>89</v>
      </c>
      <c r="B119" s="15" t="s">
        <v>152</v>
      </c>
      <c r="C119" s="16"/>
      <c r="D119" s="7" t="s">
        <v>90</v>
      </c>
      <c r="E119" s="11" t="s">
        <v>9</v>
      </c>
      <c r="F119" s="11" t="s">
        <v>38</v>
      </c>
      <c r="G119" s="11" t="s">
        <v>38</v>
      </c>
      <c r="H119" s="11" t="s">
        <v>91</v>
      </c>
      <c r="I119" s="11">
        <v>0.03</v>
      </c>
      <c r="J119" s="11">
        <v>3.04</v>
      </c>
      <c r="K119" s="11">
        <v>4.05</v>
      </c>
      <c r="L119" s="11">
        <v>0</v>
      </c>
      <c r="M119" s="11" t="s">
        <v>45</v>
      </c>
      <c r="N119" s="11" t="s">
        <v>34</v>
      </c>
      <c r="O119" s="11" t="s">
        <v>78</v>
      </c>
      <c r="P119" s="11" t="s">
        <v>9</v>
      </c>
    </row>
    <row r="120" spans="1:16" ht="11.25" customHeight="1">
      <c r="A120" s="7" t="s">
        <v>69</v>
      </c>
      <c r="B120" s="15" t="s">
        <v>173</v>
      </c>
      <c r="C120" s="16"/>
      <c r="D120" s="7" t="s">
        <v>93</v>
      </c>
      <c r="E120" s="7" t="s">
        <v>37</v>
      </c>
      <c r="F120" s="7" t="s">
        <v>37</v>
      </c>
      <c r="G120" s="7" t="s">
        <v>32</v>
      </c>
      <c r="H120" s="7">
        <v>107</v>
      </c>
      <c r="I120" s="7">
        <v>0.01</v>
      </c>
      <c r="J120" s="7">
        <v>1.1</v>
      </c>
      <c r="K120" s="7">
        <v>0.65</v>
      </c>
      <c r="L120" s="7">
        <v>0</v>
      </c>
      <c r="M120" s="7" t="s">
        <v>34</v>
      </c>
      <c r="N120" s="7" t="s">
        <v>36</v>
      </c>
      <c r="O120" s="7" t="s">
        <v>33</v>
      </c>
      <c r="P120" s="7">
        <v>0.19</v>
      </c>
    </row>
    <row r="121" spans="1:16" ht="11.25" customHeight="1">
      <c r="A121" s="7" t="s">
        <v>137</v>
      </c>
      <c r="B121" s="15" t="s">
        <v>174</v>
      </c>
      <c r="C121" s="16"/>
      <c r="D121" s="7" t="s">
        <v>95</v>
      </c>
      <c r="E121" s="7" t="s">
        <v>33</v>
      </c>
      <c r="F121" s="7" t="s">
        <v>33</v>
      </c>
      <c r="G121" s="7" t="s">
        <v>138</v>
      </c>
      <c r="H121" s="7" t="s">
        <v>139</v>
      </c>
      <c r="I121" s="7">
        <v>0.12</v>
      </c>
      <c r="J121" s="7">
        <v>0.7</v>
      </c>
      <c r="K121" s="7">
        <v>0.15</v>
      </c>
      <c r="L121" s="7">
        <v>0</v>
      </c>
      <c r="M121" s="7">
        <v>11.55</v>
      </c>
      <c r="N121" s="7">
        <v>11.29</v>
      </c>
      <c r="O121" s="7">
        <v>10.58</v>
      </c>
      <c r="P121" s="7">
        <v>1.36</v>
      </c>
    </row>
    <row r="122" spans="1:16" ht="11.25" customHeight="1">
      <c r="A122" s="7" t="s">
        <v>140</v>
      </c>
      <c r="B122" s="15" t="s">
        <v>175</v>
      </c>
      <c r="C122" s="16"/>
      <c r="D122" s="7" t="s">
        <v>99</v>
      </c>
      <c r="E122" s="7" t="s">
        <v>31</v>
      </c>
      <c r="F122" s="7" t="s">
        <v>31</v>
      </c>
      <c r="G122" s="7">
        <v>10</v>
      </c>
      <c r="H122" s="7">
        <v>84</v>
      </c>
      <c r="I122" s="7">
        <v>0.03</v>
      </c>
      <c r="J122" s="7">
        <v>0.5</v>
      </c>
      <c r="K122" s="7">
        <v>0</v>
      </c>
      <c r="L122" s="7">
        <v>0</v>
      </c>
      <c r="M122" s="7" t="s">
        <v>141</v>
      </c>
      <c r="N122" s="7" t="s">
        <v>51</v>
      </c>
      <c r="O122" s="7" t="s">
        <v>40</v>
      </c>
      <c r="P122" s="7">
        <v>0.11</v>
      </c>
    </row>
    <row r="123" spans="1:16" ht="11.25" customHeight="1">
      <c r="A123" s="7" t="s">
        <v>59</v>
      </c>
      <c r="B123" s="15" t="s">
        <v>149</v>
      </c>
      <c r="C123" s="16"/>
      <c r="D123" s="7" t="s">
        <v>82</v>
      </c>
      <c r="E123" s="7" t="s">
        <v>31</v>
      </c>
      <c r="F123" s="7">
        <v>0.21</v>
      </c>
      <c r="G123" s="7">
        <v>16</v>
      </c>
      <c r="H123" s="7" t="s">
        <v>83</v>
      </c>
      <c r="I123" s="7">
        <v>0.04</v>
      </c>
      <c r="J123" s="7">
        <v>0</v>
      </c>
      <c r="K123" s="7">
        <v>0</v>
      </c>
      <c r="L123" s="7">
        <v>0</v>
      </c>
      <c r="M123" s="7" t="s">
        <v>35</v>
      </c>
      <c r="N123" s="7" t="s">
        <v>84</v>
      </c>
      <c r="O123" s="7" t="s">
        <v>33</v>
      </c>
      <c r="P123" s="7">
        <v>0.32</v>
      </c>
    </row>
    <row r="124" spans="1:16" ht="11.25" customHeight="1">
      <c r="A124" s="8" t="s">
        <v>68</v>
      </c>
      <c r="B124" s="9"/>
      <c r="C124" s="9"/>
      <c r="D124" s="13">
        <f>D123+D122+D121+D119+D120</f>
        <v>500</v>
      </c>
      <c r="E124" s="13">
        <f aca="true" t="shared" si="8" ref="E124:P124">E123+E122+E121+E119+E120</f>
        <v>21</v>
      </c>
      <c r="F124" s="13">
        <f t="shared" si="8"/>
        <v>27.21</v>
      </c>
      <c r="G124" s="13">
        <f t="shared" si="8"/>
        <v>64</v>
      </c>
      <c r="H124" s="13">
        <f t="shared" si="8"/>
        <v>556</v>
      </c>
      <c r="I124" s="13">
        <f t="shared" si="8"/>
        <v>0.23</v>
      </c>
      <c r="J124" s="13">
        <f t="shared" si="8"/>
        <v>5.34</v>
      </c>
      <c r="K124" s="13">
        <f t="shared" si="8"/>
        <v>4.8500000000000005</v>
      </c>
      <c r="L124" s="13">
        <f t="shared" si="8"/>
        <v>0</v>
      </c>
      <c r="M124" s="13">
        <f t="shared" si="8"/>
        <v>156.55</v>
      </c>
      <c r="N124" s="13">
        <f t="shared" si="8"/>
        <v>180.29</v>
      </c>
      <c r="O124" s="13">
        <f t="shared" si="8"/>
        <v>50.58</v>
      </c>
      <c r="P124" s="13">
        <f t="shared" si="8"/>
        <v>2.98</v>
      </c>
    </row>
    <row r="125" spans="1:16" ht="11.25" customHeight="1">
      <c r="A125" s="1"/>
      <c r="K125" s="26"/>
      <c r="L125" s="26"/>
      <c r="M125" s="26"/>
      <c r="N125" s="26"/>
      <c r="O125" s="26"/>
      <c r="P125" s="26"/>
    </row>
    <row r="126" spans="1:16" ht="11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21.75" customHeight="1">
      <c r="A127" s="2" t="s">
        <v>3</v>
      </c>
      <c r="E127" s="3" t="s">
        <v>4</v>
      </c>
      <c r="F127" s="28" t="s">
        <v>111</v>
      </c>
      <c r="G127" s="29"/>
      <c r="H127" s="29"/>
      <c r="I127" s="19" t="s">
        <v>6</v>
      </c>
      <c r="J127" s="19"/>
      <c r="K127" s="30" t="s">
        <v>7</v>
      </c>
      <c r="L127" s="30"/>
      <c r="M127" s="30"/>
      <c r="N127" s="30"/>
      <c r="O127" s="30"/>
      <c r="P127" s="30"/>
    </row>
    <row r="128" spans="4:16" ht="11.25" customHeight="1">
      <c r="D128" s="19" t="s">
        <v>8</v>
      </c>
      <c r="E128" s="19"/>
      <c r="F128" s="4" t="s">
        <v>30</v>
      </c>
      <c r="I128" s="19" t="s">
        <v>10</v>
      </c>
      <c r="J128" s="19"/>
      <c r="K128" s="20" t="s">
        <v>11</v>
      </c>
      <c r="L128" s="20"/>
      <c r="M128" s="20"/>
      <c r="N128" s="20"/>
      <c r="O128" s="20"/>
      <c r="P128" s="20"/>
    </row>
    <row r="129" spans="1:16" ht="21.75" customHeight="1">
      <c r="A129" s="21" t="s">
        <v>12</v>
      </c>
      <c r="B129" s="21" t="s">
        <v>13</v>
      </c>
      <c r="C129" s="21"/>
      <c r="D129" s="21" t="s">
        <v>14</v>
      </c>
      <c r="E129" s="25" t="s">
        <v>15</v>
      </c>
      <c r="F129" s="25"/>
      <c r="G129" s="25"/>
      <c r="H129" s="21" t="s">
        <v>16</v>
      </c>
      <c r="I129" s="25" t="s">
        <v>17</v>
      </c>
      <c r="J129" s="25"/>
      <c r="K129" s="25"/>
      <c r="L129" s="25"/>
      <c r="M129" s="25" t="s">
        <v>18</v>
      </c>
      <c r="N129" s="25"/>
      <c r="O129" s="25"/>
      <c r="P129" s="25"/>
    </row>
    <row r="130" spans="1:16" ht="21" customHeight="1">
      <c r="A130" s="22"/>
      <c r="B130" s="23"/>
      <c r="C130" s="24"/>
      <c r="D130" s="22"/>
      <c r="E130" s="5" t="s">
        <v>19</v>
      </c>
      <c r="F130" s="5" t="s">
        <v>20</v>
      </c>
      <c r="G130" s="5" t="s">
        <v>21</v>
      </c>
      <c r="H130" s="22"/>
      <c r="I130" s="5" t="s">
        <v>22</v>
      </c>
      <c r="J130" s="5" t="s">
        <v>23</v>
      </c>
      <c r="K130" s="5" t="s">
        <v>24</v>
      </c>
      <c r="L130" s="5" t="s">
        <v>25</v>
      </c>
      <c r="M130" s="5" t="s">
        <v>26</v>
      </c>
      <c r="N130" s="5" t="s">
        <v>27</v>
      </c>
      <c r="O130" s="5" t="s">
        <v>28</v>
      </c>
      <c r="P130" s="5" t="s">
        <v>29</v>
      </c>
    </row>
    <row r="131" spans="1:16" ht="11.25" customHeight="1">
      <c r="A131" s="6" t="s">
        <v>9</v>
      </c>
      <c r="B131" s="17" t="s">
        <v>30</v>
      </c>
      <c r="C131" s="17"/>
      <c r="D131" s="6" t="s">
        <v>31</v>
      </c>
      <c r="E131" s="6" t="s">
        <v>32</v>
      </c>
      <c r="F131" s="6" t="s">
        <v>33</v>
      </c>
      <c r="G131" s="6" t="s">
        <v>34</v>
      </c>
      <c r="H131" s="6" t="s">
        <v>35</v>
      </c>
      <c r="I131" s="6" t="s">
        <v>36</v>
      </c>
      <c r="J131" s="6" t="s">
        <v>37</v>
      </c>
      <c r="K131" s="6" t="s">
        <v>38</v>
      </c>
      <c r="L131" s="6" t="s">
        <v>39</v>
      </c>
      <c r="M131" s="6" t="s">
        <v>40</v>
      </c>
      <c r="N131" s="6" t="s">
        <v>41</v>
      </c>
      <c r="O131" s="6" t="s">
        <v>42</v>
      </c>
      <c r="P131" s="6" t="s">
        <v>43</v>
      </c>
    </row>
    <row r="132" spans="1:16" ht="11.25" customHeight="1">
      <c r="A132" s="18" t="s">
        <v>44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t="15" customHeight="1">
      <c r="A133" s="7" t="s">
        <v>142</v>
      </c>
      <c r="B133" s="15" t="s">
        <v>176</v>
      </c>
      <c r="C133" s="16"/>
      <c r="D133" s="7" t="s">
        <v>90</v>
      </c>
      <c r="E133" s="7">
        <v>6.4</v>
      </c>
      <c r="F133" s="7">
        <v>4</v>
      </c>
      <c r="G133" s="7" t="s">
        <v>33</v>
      </c>
      <c r="H133" s="7">
        <v>79</v>
      </c>
      <c r="I133" s="7">
        <v>0</v>
      </c>
      <c r="J133" s="7">
        <v>0</v>
      </c>
      <c r="K133" s="7">
        <v>0</v>
      </c>
      <c r="L133" s="7">
        <v>0</v>
      </c>
      <c r="M133" s="7">
        <v>9.5</v>
      </c>
      <c r="N133" s="7">
        <v>18.6</v>
      </c>
      <c r="O133" s="7">
        <v>4.73</v>
      </c>
      <c r="P133" s="7">
        <v>0.6</v>
      </c>
    </row>
    <row r="134" spans="1:16" ht="15.75" customHeight="1">
      <c r="A134" s="7" t="s">
        <v>130</v>
      </c>
      <c r="B134" s="15" t="s">
        <v>177</v>
      </c>
      <c r="C134" s="16"/>
      <c r="D134" s="7" t="s">
        <v>143</v>
      </c>
      <c r="E134" s="7" t="s">
        <v>32</v>
      </c>
      <c r="F134" s="7" t="s">
        <v>33</v>
      </c>
      <c r="G134" s="7">
        <v>52</v>
      </c>
      <c r="H134" s="7" t="s">
        <v>136</v>
      </c>
      <c r="I134" s="7">
        <v>0.07</v>
      </c>
      <c r="J134" s="7">
        <v>0</v>
      </c>
      <c r="K134" s="7">
        <v>0.04</v>
      </c>
      <c r="L134" s="7">
        <v>0</v>
      </c>
      <c r="M134" s="7" t="s">
        <v>37</v>
      </c>
      <c r="N134" s="7" t="s">
        <v>122</v>
      </c>
      <c r="O134" s="7" t="s">
        <v>35</v>
      </c>
      <c r="P134" s="7" t="s">
        <v>9</v>
      </c>
    </row>
    <row r="135" spans="1:16" ht="11.25" customHeight="1">
      <c r="A135" s="7" t="s">
        <v>120</v>
      </c>
      <c r="B135" s="15" t="s">
        <v>121</v>
      </c>
      <c r="C135" s="16"/>
      <c r="D135" s="11" t="s">
        <v>99</v>
      </c>
      <c r="E135" s="11">
        <v>0</v>
      </c>
      <c r="F135" s="11">
        <v>0</v>
      </c>
      <c r="G135" s="11" t="s">
        <v>38</v>
      </c>
      <c r="H135" s="11" t="s">
        <v>122</v>
      </c>
      <c r="I135" s="11">
        <v>0</v>
      </c>
      <c r="J135" s="11">
        <v>0</v>
      </c>
      <c r="K135" s="11">
        <v>0</v>
      </c>
      <c r="L135" s="11">
        <v>0</v>
      </c>
      <c r="M135" s="11" t="s">
        <v>36</v>
      </c>
      <c r="N135" s="11">
        <v>0</v>
      </c>
      <c r="O135" s="11" t="s">
        <v>30</v>
      </c>
      <c r="P135" s="11">
        <v>0</v>
      </c>
    </row>
    <row r="136" spans="1:16" ht="24" customHeight="1">
      <c r="A136" s="7" t="s">
        <v>9</v>
      </c>
      <c r="B136" s="15" t="s">
        <v>158</v>
      </c>
      <c r="C136" s="16"/>
      <c r="D136" s="7" t="s">
        <v>66</v>
      </c>
      <c r="E136" s="7" t="str">
        <f>E52</f>
        <v>5</v>
      </c>
      <c r="F136" s="7">
        <f>F52</f>
        <v>3.2</v>
      </c>
      <c r="G136" s="7" t="str">
        <f>G52</f>
        <v>7</v>
      </c>
      <c r="H136" s="7">
        <f>H52</f>
        <v>80</v>
      </c>
      <c r="I136" s="7">
        <v>0.04</v>
      </c>
      <c r="J136" s="7">
        <v>0.75</v>
      </c>
      <c r="K136" s="7">
        <v>12.5</v>
      </c>
      <c r="L136" s="7">
        <v>0</v>
      </c>
      <c r="M136" s="7" t="s">
        <v>95</v>
      </c>
      <c r="N136" s="7" t="s">
        <v>108</v>
      </c>
      <c r="O136" s="7" t="s">
        <v>106</v>
      </c>
      <c r="P136" s="7">
        <v>0.13</v>
      </c>
    </row>
    <row r="137" spans="1:16" ht="11.25" customHeight="1">
      <c r="A137" s="7" t="s">
        <v>59</v>
      </c>
      <c r="B137" s="15" t="s">
        <v>149</v>
      </c>
      <c r="C137" s="16"/>
      <c r="D137" s="7" t="s">
        <v>60</v>
      </c>
      <c r="E137" s="7" t="s">
        <v>30</v>
      </c>
      <c r="F137" s="7">
        <v>0.18</v>
      </c>
      <c r="G137" s="7">
        <v>14</v>
      </c>
      <c r="H137" s="7" t="s">
        <v>62</v>
      </c>
      <c r="I137" s="7">
        <v>0.03</v>
      </c>
      <c r="J137" s="7">
        <v>0</v>
      </c>
      <c r="K137" s="7">
        <v>0</v>
      </c>
      <c r="L137" s="7">
        <v>0</v>
      </c>
      <c r="M137" s="7" t="s">
        <v>34</v>
      </c>
      <c r="N137" s="7" t="s">
        <v>63</v>
      </c>
      <c r="O137" s="7" t="s">
        <v>32</v>
      </c>
      <c r="P137" s="7">
        <v>0.27</v>
      </c>
    </row>
    <row r="138" spans="1:16" ht="11.25" customHeight="1">
      <c r="A138" s="8" t="s">
        <v>68</v>
      </c>
      <c r="B138" s="9"/>
      <c r="C138" s="9"/>
      <c r="D138" s="13">
        <f>D137+D136+D135+D134+D133</f>
        <v>505</v>
      </c>
      <c r="E138" s="13">
        <f aca="true" t="shared" si="9" ref="E138:P138">E137+E136+E135+E134+E133</f>
        <v>17.4</v>
      </c>
      <c r="F138" s="13">
        <f t="shared" si="9"/>
        <v>12.38</v>
      </c>
      <c r="G138" s="13">
        <f t="shared" si="9"/>
        <v>88</v>
      </c>
      <c r="H138" s="13">
        <f t="shared" si="9"/>
        <v>443</v>
      </c>
      <c r="I138" s="13">
        <f t="shared" si="9"/>
        <v>0.14</v>
      </c>
      <c r="J138" s="13">
        <f t="shared" si="9"/>
        <v>0.75</v>
      </c>
      <c r="K138" s="13">
        <f t="shared" si="9"/>
        <v>12.54</v>
      </c>
      <c r="L138" s="13">
        <f t="shared" si="9"/>
        <v>0</v>
      </c>
      <c r="M138" s="13">
        <f t="shared" si="9"/>
        <v>187.5</v>
      </c>
      <c r="N138" s="13">
        <f t="shared" si="9"/>
        <v>194.6</v>
      </c>
      <c r="O138" s="13">
        <f t="shared" si="9"/>
        <v>36.730000000000004</v>
      </c>
      <c r="P138" s="13">
        <f t="shared" si="9"/>
        <v>2</v>
      </c>
    </row>
    <row r="139" spans="1:16" ht="11.25" customHeight="1">
      <c r="A139" s="8" t="s">
        <v>144</v>
      </c>
      <c r="B139" s="9"/>
      <c r="C139" s="9"/>
      <c r="D139" s="10"/>
      <c r="E139" s="33">
        <f>E138+E124+E110+E97+E83+E69+E55+E42+E28+E14</f>
        <v>160.93</v>
      </c>
      <c r="F139" s="33">
        <f>F138+F124+F110+F97+F83+F69+F55+F42+F28+F14</f>
        <v>153.86</v>
      </c>
      <c r="G139" s="33">
        <f>G138+G124+G110+G97+G83+G69+G55+G42+G28+G14</f>
        <v>843.7</v>
      </c>
      <c r="H139" s="33">
        <f>H138+H124+H110+H97+H83+H69+H55+H42+H28+H14</f>
        <v>4698.9</v>
      </c>
      <c r="I139" s="33">
        <f>I138+I124+I110+I97+I83+I69+I55+I42+I28+I14</f>
        <v>3.505</v>
      </c>
      <c r="J139" s="33">
        <f>J138+J124+J110+J97+J83+J69+J55+J42+J28+J14</f>
        <v>229.71</v>
      </c>
      <c r="K139" s="33">
        <f>K138+K124+K110+K97+K83+K69+K55+K42+K28+K14</f>
        <v>63.61000000000001</v>
      </c>
      <c r="L139" s="33">
        <f>L138+L124+L110+L97+L83+L69+L55+L42+L28+L14</f>
        <v>2.49</v>
      </c>
      <c r="M139" s="33">
        <f>M138+M124+M110+M97+M83+M69+M55+M42+M28+M14</f>
        <v>1934.31</v>
      </c>
      <c r="N139" s="33">
        <f>N138+N124+N110+N97+N83+N69+N55+N42+N28+N14</f>
        <v>1835.0199999999998</v>
      </c>
      <c r="O139" s="33">
        <f>O138+O124+O110+O97+O83+O69+O55+O42+O28+O14</f>
        <v>983.27</v>
      </c>
      <c r="P139" s="33">
        <f>P138+P124+P110+P97+P83+P69+P55+P42+P28+P14</f>
        <v>32.98</v>
      </c>
    </row>
    <row r="140" spans="1:16" ht="11.25" customHeight="1">
      <c r="A140" s="8" t="s">
        <v>145</v>
      </c>
      <c r="B140" s="9"/>
      <c r="C140" s="9"/>
      <c r="D140" s="10"/>
      <c r="E140" s="33">
        <f>E139/10</f>
        <v>16.093</v>
      </c>
      <c r="F140" s="33">
        <f aca="true" t="shared" si="10" ref="F140:P140">F139/10</f>
        <v>15.386000000000001</v>
      </c>
      <c r="G140" s="33">
        <f t="shared" si="10"/>
        <v>84.37</v>
      </c>
      <c r="H140" s="33">
        <f t="shared" si="10"/>
        <v>469.89</v>
      </c>
      <c r="I140" s="33">
        <f t="shared" si="10"/>
        <v>0.3505</v>
      </c>
      <c r="J140" s="33">
        <f t="shared" si="10"/>
        <v>22.971</v>
      </c>
      <c r="K140" s="33">
        <f t="shared" si="10"/>
        <v>6.361000000000001</v>
      </c>
      <c r="L140" s="33">
        <f t="shared" si="10"/>
        <v>0.24900000000000003</v>
      </c>
      <c r="M140" s="33">
        <f t="shared" si="10"/>
        <v>193.43099999999998</v>
      </c>
      <c r="N140" s="33">
        <f t="shared" si="10"/>
        <v>183.50199999999998</v>
      </c>
      <c r="O140" s="33">
        <f t="shared" si="10"/>
        <v>98.327</v>
      </c>
      <c r="P140" s="33">
        <f t="shared" si="10"/>
        <v>3.2979999999999996</v>
      </c>
    </row>
  </sheetData>
  <sheetProtection/>
  <mergeCells count="218">
    <mergeCell ref="K1:P1"/>
    <mergeCell ref="A2:P2"/>
    <mergeCell ref="F3:H3"/>
    <mergeCell ref="I3:J3"/>
    <mergeCell ref="K3:P3"/>
    <mergeCell ref="D4:E4"/>
    <mergeCell ref="I4:J4"/>
    <mergeCell ref="K4:P4"/>
    <mergeCell ref="A5:A6"/>
    <mergeCell ref="B5:C6"/>
    <mergeCell ref="D5:D6"/>
    <mergeCell ref="E5:G5"/>
    <mergeCell ref="H5:H6"/>
    <mergeCell ref="I5:L5"/>
    <mergeCell ref="B12:C12"/>
    <mergeCell ref="B13:C13"/>
    <mergeCell ref="K15:P15"/>
    <mergeCell ref="A16:P16"/>
    <mergeCell ref="M5:P5"/>
    <mergeCell ref="B7:C7"/>
    <mergeCell ref="A8:P8"/>
    <mergeCell ref="B9:C9"/>
    <mergeCell ref="B10:C10"/>
    <mergeCell ref="B11:C11"/>
    <mergeCell ref="F17:H17"/>
    <mergeCell ref="I17:J17"/>
    <mergeCell ref="K17:P17"/>
    <mergeCell ref="D18:E18"/>
    <mergeCell ref="I18:J18"/>
    <mergeCell ref="K18:P18"/>
    <mergeCell ref="A19:A20"/>
    <mergeCell ref="B19:C20"/>
    <mergeCell ref="D19:D20"/>
    <mergeCell ref="E19:G19"/>
    <mergeCell ref="H19:H20"/>
    <mergeCell ref="I19:L19"/>
    <mergeCell ref="B26:C26"/>
    <mergeCell ref="B27:C27"/>
    <mergeCell ref="K29:P29"/>
    <mergeCell ref="A30:P30"/>
    <mergeCell ref="M19:P19"/>
    <mergeCell ref="B21:C21"/>
    <mergeCell ref="A22:P22"/>
    <mergeCell ref="B23:C23"/>
    <mergeCell ref="B24:C24"/>
    <mergeCell ref="B25:C25"/>
    <mergeCell ref="F31:H31"/>
    <mergeCell ref="I31:J31"/>
    <mergeCell ref="K31:P31"/>
    <mergeCell ref="D32:E32"/>
    <mergeCell ref="I32:J32"/>
    <mergeCell ref="K32:P32"/>
    <mergeCell ref="A33:A34"/>
    <mergeCell ref="B33:C34"/>
    <mergeCell ref="D33:D34"/>
    <mergeCell ref="E33:G33"/>
    <mergeCell ref="H33:H34"/>
    <mergeCell ref="I33:L33"/>
    <mergeCell ref="B40:C40"/>
    <mergeCell ref="B41:C41"/>
    <mergeCell ref="K43:P43"/>
    <mergeCell ref="A44:P44"/>
    <mergeCell ref="M33:P33"/>
    <mergeCell ref="B35:C35"/>
    <mergeCell ref="A36:P36"/>
    <mergeCell ref="B37:C37"/>
    <mergeCell ref="B38:C38"/>
    <mergeCell ref="B39:C39"/>
    <mergeCell ref="H47:H48"/>
    <mergeCell ref="I47:L47"/>
    <mergeCell ref="F45:H45"/>
    <mergeCell ref="I45:J45"/>
    <mergeCell ref="K45:P45"/>
    <mergeCell ref="D46:E46"/>
    <mergeCell ref="I46:J46"/>
    <mergeCell ref="K46:P46"/>
    <mergeCell ref="M47:P47"/>
    <mergeCell ref="B49:C49"/>
    <mergeCell ref="A50:P50"/>
    <mergeCell ref="B51:C51"/>
    <mergeCell ref="B52:C52"/>
    <mergeCell ref="B53:C53"/>
    <mergeCell ref="A47:A48"/>
    <mergeCell ref="B47:C48"/>
    <mergeCell ref="D47:D48"/>
    <mergeCell ref="E47:G47"/>
    <mergeCell ref="B54:C54"/>
    <mergeCell ref="K56:P56"/>
    <mergeCell ref="A57:P57"/>
    <mergeCell ref="F58:H58"/>
    <mergeCell ref="I58:J58"/>
    <mergeCell ref="K58:P58"/>
    <mergeCell ref="D59:E59"/>
    <mergeCell ref="I59:J59"/>
    <mergeCell ref="K59:P59"/>
    <mergeCell ref="A60:A61"/>
    <mergeCell ref="B60:C61"/>
    <mergeCell ref="D60:D61"/>
    <mergeCell ref="E60:G60"/>
    <mergeCell ref="H60:H61"/>
    <mergeCell ref="I60:L60"/>
    <mergeCell ref="M60:P60"/>
    <mergeCell ref="B62:C62"/>
    <mergeCell ref="A63:P63"/>
    <mergeCell ref="B64:C64"/>
    <mergeCell ref="B65:C65"/>
    <mergeCell ref="B66:C66"/>
    <mergeCell ref="B67:C67"/>
    <mergeCell ref="B68:C68"/>
    <mergeCell ref="K70:P70"/>
    <mergeCell ref="A71:P71"/>
    <mergeCell ref="F72:H72"/>
    <mergeCell ref="I72:J72"/>
    <mergeCell ref="K72:P72"/>
    <mergeCell ref="D73:E73"/>
    <mergeCell ref="I73:J73"/>
    <mergeCell ref="K73:P73"/>
    <mergeCell ref="A74:A75"/>
    <mergeCell ref="B74:C75"/>
    <mergeCell ref="D74:D75"/>
    <mergeCell ref="E74:G74"/>
    <mergeCell ref="H74:H75"/>
    <mergeCell ref="I74:L74"/>
    <mergeCell ref="M74:P74"/>
    <mergeCell ref="B76:C76"/>
    <mergeCell ref="A77:P77"/>
    <mergeCell ref="B78:C78"/>
    <mergeCell ref="B79:C79"/>
    <mergeCell ref="B80:C80"/>
    <mergeCell ref="B81:C81"/>
    <mergeCell ref="B82:C82"/>
    <mergeCell ref="K84:P84"/>
    <mergeCell ref="A85:P85"/>
    <mergeCell ref="F86:H86"/>
    <mergeCell ref="I86:J86"/>
    <mergeCell ref="K86:P86"/>
    <mergeCell ref="D87:E87"/>
    <mergeCell ref="I87:J87"/>
    <mergeCell ref="K87:P87"/>
    <mergeCell ref="A88:A89"/>
    <mergeCell ref="B88:C89"/>
    <mergeCell ref="D88:D89"/>
    <mergeCell ref="E88:G88"/>
    <mergeCell ref="H88:H89"/>
    <mergeCell ref="I88:L88"/>
    <mergeCell ref="M88:P88"/>
    <mergeCell ref="B90:C90"/>
    <mergeCell ref="A91:P91"/>
    <mergeCell ref="B92:C92"/>
    <mergeCell ref="B93:C93"/>
    <mergeCell ref="B94:C94"/>
    <mergeCell ref="B95:C95"/>
    <mergeCell ref="M102:P102"/>
    <mergeCell ref="B96:C96"/>
    <mergeCell ref="K98:P98"/>
    <mergeCell ref="A99:P99"/>
    <mergeCell ref="F100:H100"/>
    <mergeCell ref="I100:J100"/>
    <mergeCell ref="K100:P100"/>
    <mergeCell ref="B109:C109"/>
    <mergeCell ref="D101:E101"/>
    <mergeCell ref="I101:J101"/>
    <mergeCell ref="K101:P101"/>
    <mergeCell ref="A102:A103"/>
    <mergeCell ref="B102:C103"/>
    <mergeCell ref="D102:D103"/>
    <mergeCell ref="E102:G102"/>
    <mergeCell ref="H102:H103"/>
    <mergeCell ref="I102:L102"/>
    <mergeCell ref="K111:P111"/>
    <mergeCell ref="A112:P112"/>
    <mergeCell ref="F113:H113"/>
    <mergeCell ref="I113:J113"/>
    <mergeCell ref="K113:P113"/>
    <mergeCell ref="B104:C104"/>
    <mergeCell ref="A105:P105"/>
    <mergeCell ref="B106:C106"/>
    <mergeCell ref="B107:C107"/>
    <mergeCell ref="B108:C108"/>
    <mergeCell ref="D114:E114"/>
    <mergeCell ref="I114:J114"/>
    <mergeCell ref="K114:P114"/>
    <mergeCell ref="A115:A116"/>
    <mergeCell ref="B115:C116"/>
    <mergeCell ref="D115:D116"/>
    <mergeCell ref="E115:G115"/>
    <mergeCell ref="H115:H116"/>
    <mergeCell ref="I115:L115"/>
    <mergeCell ref="M115:P115"/>
    <mergeCell ref="B117:C117"/>
    <mergeCell ref="A118:P118"/>
    <mergeCell ref="B119:C119"/>
    <mergeCell ref="B120:C120"/>
    <mergeCell ref="B121:C121"/>
    <mergeCell ref="B122:C122"/>
    <mergeCell ref="B123:C123"/>
    <mergeCell ref="K125:P125"/>
    <mergeCell ref="A126:P126"/>
    <mergeCell ref="F127:H127"/>
    <mergeCell ref="I127:J127"/>
    <mergeCell ref="K127:P127"/>
    <mergeCell ref="D128:E128"/>
    <mergeCell ref="I128:J128"/>
    <mergeCell ref="K128:P128"/>
    <mergeCell ref="A129:A130"/>
    <mergeCell ref="B129:C130"/>
    <mergeCell ref="D129:D130"/>
    <mergeCell ref="E129:G129"/>
    <mergeCell ref="H129:H130"/>
    <mergeCell ref="I129:L129"/>
    <mergeCell ref="M129:P129"/>
    <mergeCell ref="B137:C137"/>
    <mergeCell ref="B131:C131"/>
    <mergeCell ref="A132:P132"/>
    <mergeCell ref="B133:C133"/>
    <mergeCell ref="B134:C134"/>
    <mergeCell ref="B135:C135"/>
    <mergeCell ref="B136:C136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  <rowBreaks count="5" manualBreakCount="5">
    <brk id="28" max="0" man="1"/>
    <brk id="55" max="0" man="1"/>
    <brk id="83" max="0" man="1"/>
    <brk id="110" max="0" man="1"/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Мвидео</dc:creator>
  <cp:keywords/>
  <dc:description/>
  <cp:lastModifiedBy>Мвидео</cp:lastModifiedBy>
  <cp:lastPrinted>2021-01-20T04:08:57Z</cp:lastPrinted>
  <dcterms:created xsi:type="dcterms:W3CDTF">2021-01-20T04:08:57Z</dcterms:created>
  <dcterms:modified xsi:type="dcterms:W3CDTF">2021-01-20T16:26:07Z</dcterms:modified>
  <cp:category/>
  <cp:version/>
  <cp:contentType/>
  <cp:contentStatus/>
  <cp:revision>1</cp:revision>
</cp:coreProperties>
</file>